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5480" windowHeight="10240" firstSheet="10" activeTab="11"/>
  </bookViews>
  <sheets>
    <sheet name="CHART OF ACCOUNTS" sheetId="1" r:id="rId1"/>
    <sheet name="COA - MMW - co-loc-dept-obj" sheetId="2" r:id="rId2"/>
    <sheet name="COA - MMW - Template" sheetId="3" r:id="rId3"/>
    <sheet name="COA - Resorts loc Template" sheetId="4" r:id="rId4"/>
    <sheet name="COA - AM LOC template" sheetId="5" r:id="rId5"/>
    <sheet name="COA - RL loc Template " sheetId="6" r:id="rId6"/>
    <sheet name="COA - Rst Corp co-loc-dept-obj" sheetId="7" r:id="rId7"/>
    <sheet name="COA - Resorts Corp 01-01" sheetId="8" r:id="rId8"/>
    <sheet name="COA - Resorts Calypso 08-01" sheetId="9" r:id="rId9"/>
    <sheet name="COA - AM Corp  01-01" sheetId="10" r:id="rId10"/>
    <sheet name="Accounts ck box" sheetId="11" r:id="rId11"/>
    <sheet name="Accounts" sheetId="12" r:id="rId12"/>
    <sheet name="Companies" sheetId="13" r:id="rId13"/>
    <sheet name="Locations" sheetId="14" r:id="rId14"/>
    <sheet name="Departments" sheetId="15" r:id="rId15"/>
    <sheet name="Sheet1" sheetId="16" r:id="rId16"/>
  </sheets>
  <definedNames>
    <definedName name="_xlnm.Print_Area" localSheetId="11">'Accounts'!$A$1:$H$316</definedName>
    <definedName name="_xlnm.Print_Area" localSheetId="10">'Accounts ck box'!$A$1:$G$271</definedName>
    <definedName name="_xlnm.Print_Area" localSheetId="9">'COA - AM Corp  01-01'!$A$1:$E$169</definedName>
    <definedName name="_xlnm.Print_Area" localSheetId="4">'COA - AM LOC template'!$A$1:$E$170</definedName>
    <definedName name="_xlnm.Print_Area" localSheetId="8">'COA - Resorts Calypso 08-01'!$A$1:$E$387</definedName>
    <definedName name="_xlnm.Print_Area" localSheetId="7">'COA - Resorts Corp 01-01'!$A$1:$E$383</definedName>
    <definedName name="_xlnm.Print_Area" localSheetId="3">'COA - Resorts loc Template'!$A$1:$E$387</definedName>
    <definedName name="_xlnm.Print_Area" localSheetId="5">'COA - RL loc Template '!$A$1:$E$208</definedName>
    <definedName name="_xlnm.Print_Area" localSheetId="6">'COA - Rst Corp co-loc-dept-obj'!$B$1:$F$383</definedName>
    <definedName name="_xlnm.Print_Titles" localSheetId="11">'Accounts'!$1:$1</definedName>
    <definedName name="_xlnm.Print_Titles" localSheetId="10">'Accounts ck box'!$10:$10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D20" authorId="0">
      <text>
        <r>
          <rPr>
            <sz val="8"/>
            <rFont val="Tahoma"/>
            <family val="0"/>
          </rPr>
          <t xml:space="preserve">
These Departments would only be available for Locations
</t>
        </r>
      </text>
    </comment>
  </commentList>
</comments>
</file>

<file path=xl/sharedStrings.xml><?xml version="1.0" encoding="utf-8"?>
<sst xmlns="http://schemas.openxmlformats.org/spreadsheetml/2006/main" count="6190" uniqueCount="433">
  <si>
    <t>Location</t>
  </si>
  <si>
    <t>Project</t>
  </si>
  <si>
    <t>Department</t>
  </si>
  <si>
    <t xml:space="preserve">   </t>
  </si>
  <si>
    <t>CEO</t>
  </si>
  <si>
    <t>COO</t>
  </si>
  <si>
    <t>Location GM</t>
  </si>
  <si>
    <t>Association Management</t>
  </si>
  <si>
    <t>Housekeeping Manager</t>
  </si>
  <si>
    <t>Maintenance</t>
  </si>
  <si>
    <t>Food &amp; Beverage Manager</t>
  </si>
  <si>
    <t>Number</t>
  </si>
  <si>
    <t>Description</t>
  </si>
  <si>
    <t>Operating Account</t>
  </si>
  <si>
    <t>Petty Cash Account</t>
  </si>
  <si>
    <t>Payroll Account</t>
  </si>
  <si>
    <t>Security Deposit Account</t>
  </si>
  <si>
    <t>Trust Account</t>
  </si>
  <si>
    <t>A/R Trade</t>
  </si>
  <si>
    <t>A/R Advances to Homeowners</t>
  </si>
  <si>
    <t>A/R Homeowner Associations</t>
  </si>
  <si>
    <t>A/R Allowance for Doubtful Accounts</t>
  </si>
  <si>
    <t>Inventory - Uniforms</t>
  </si>
  <si>
    <t>Inventory - Guest Supplies</t>
  </si>
  <si>
    <t>Inventory - Linens</t>
  </si>
  <si>
    <t>Inventory - Housewares</t>
  </si>
  <si>
    <t>Inventory - Food &amp; Beverage</t>
  </si>
  <si>
    <t>Inventory - Other</t>
  </si>
  <si>
    <t>Prepaid Expenses</t>
  </si>
  <si>
    <t>Lease Deposits</t>
  </si>
  <si>
    <t>Prepaid Marketing</t>
  </si>
  <si>
    <t>Land</t>
  </si>
  <si>
    <t>Land Improvements</t>
  </si>
  <si>
    <t>Buildings</t>
  </si>
  <si>
    <t>Building Improvements</t>
  </si>
  <si>
    <t>Leasehold Improvements</t>
  </si>
  <si>
    <t>Furniture &amp; Fixtures</t>
  </si>
  <si>
    <t>Equipment</t>
  </si>
  <si>
    <t>Vehicles</t>
  </si>
  <si>
    <t>Software</t>
  </si>
  <si>
    <t>Other Depreciable Assets</t>
  </si>
  <si>
    <t>Web Development Costs</t>
  </si>
  <si>
    <t>A/D Land Improvements</t>
  </si>
  <si>
    <t xml:space="preserve">A/D Building  </t>
  </si>
  <si>
    <t>A/D Building Improvements</t>
  </si>
  <si>
    <t>A/D Leasehold Improvements</t>
  </si>
  <si>
    <t>A/D Furniture &amp; Fixtures</t>
  </si>
  <si>
    <t>A/D Equipment</t>
  </si>
  <si>
    <t>A/D Vehicles</t>
  </si>
  <si>
    <t>A/D Software</t>
  </si>
  <si>
    <t>A/D Other Depreciable Assets</t>
  </si>
  <si>
    <t>Accumulated Amortization</t>
  </si>
  <si>
    <t>Other Assets</t>
  </si>
  <si>
    <t>A/P Trade</t>
  </si>
  <si>
    <t>A/P Homeowners</t>
  </si>
  <si>
    <t>A/P Homeowner Associations</t>
  </si>
  <si>
    <t>Due to/From Axiom</t>
  </si>
  <si>
    <t>Due to/From Sandpiper Ventures</t>
  </si>
  <si>
    <t>Accrued Payroll</t>
  </si>
  <si>
    <t>Bonuses Payable</t>
  </si>
  <si>
    <t>A/P Accrued Expenses</t>
  </si>
  <si>
    <t>Sales Tax Payable</t>
  </si>
  <si>
    <t>Other Tax Payable</t>
  </si>
  <si>
    <t>Fed W/H Payable</t>
  </si>
  <si>
    <t xml:space="preserve">FICA Payable </t>
  </si>
  <si>
    <t>FUTA Payable</t>
  </si>
  <si>
    <t>SUTA Payable</t>
  </si>
  <si>
    <t>Medical Premiums Payable</t>
  </si>
  <si>
    <t>Dental Premiums Payable</t>
  </si>
  <si>
    <t>401K Contributions Payable</t>
  </si>
  <si>
    <t>Garnishments Payable</t>
  </si>
  <si>
    <t>Workers Compensation Insurance Payable</t>
  </si>
  <si>
    <t>Security Deposits</t>
  </si>
  <si>
    <t>Last Month Rent Deposits</t>
  </si>
  <si>
    <t>Retained Earnings</t>
  </si>
  <si>
    <t>Gross Lodging Revenue</t>
  </si>
  <si>
    <t>Payments to Owners (Contra)</t>
  </si>
  <si>
    <t>Guest Refunds/Mgmt Discounts</t>
  </si>
  <si>
    <t>Guest Resort Fee Revenue</t>
  </si>
  <si>
    <t>Guest - Cancellation Fee Revenue</t>
  </si>
  <si>
    <t>Guest - Activity Fee Revenue</t>
  </si>
  <si>
    <t>Guest - Pet Fee Revenue</t>
  </si>
  <si>
    <t>Guest - Telephone Revenue</t>
  </si>
  <si>
    <t>Guest - Other Revenue</t>
  </si>
  <si>
    <t>Owner - Participation Fee Revenue</t>
  </si>
  <si>
    <t>Owner - Bill Pay Revenue</t>
  </si>
  <si>
    <t xml:space="preserve">Owner - Furnishing/Refurbishing </t>
  </si>
  <si>
    <t>Owner - Other Fee Revenue</t>
  </si>
  <si>
    <t>Housekeeping - Other Revenue</t>
  </si>
  <si>
    <t>Maintenance Revenue</t>
  </si>
  <si>
    <t>Telephone Revenue</t>
  </si>
  <si>
    <t xml:space="preserve">Internet Access Revenue  </t>
  </si>
  <si>
    <t xml:space="preserve">VHS/DVD Revenue   </t>
  </si>
  <si>
    <t>Association Mgmt Fee Revenue</t>
  </si>
  <si>
    <t>Other Association Mgmt Revenue</t>
  </si>
  <si>
    <t>Other Service Fee Revenue</t>
  </si>
  <si>
    <t>Interest Income</t>
  </si>
  <si>
    <t>Tenant Satisfaction</t>
  </si>
  <si>
    <t>Owner Satisfaction</t>
  </si>
  <si>
    <t>Other Tenant Expense</t>
  </si>
  <si>
    <t>Other Owner Expense</t>
  </si>
  <si>
    <t>Credit Card Fees</t>
  </si>
  <si>
    <t>Travel Agent commissions</t>
  </si>
  <si>
    <t>Industry Relations</t>
  </si>
  <si>
    <t>Salary Expense</t>
  </si>
  <si>
    <t>FICA &amp; Medicare</t>
  </si>
  <si>
    <t>FUTA</t>
  </si>
  <si>
    <t>SUTA</t>
  </si>
  <si>
    <t>Bonus</t>
  </si>
  <si>
    <t>Health Insurance</t>
  </si>
  <si>
    <t>Workers Comp Insurance</t>
  </si>
  <si>
    <t>401 K Match</t>
  </si>
  <si>
    <t xml:space="preserve">Relocation </t>
  </si>
  <si>
    <t>Employee Relations</t>
  </si>
  <si>
    <t>Eduction &amp; Training</t>
  </si>
  <si>
    <t>Information Technology</t>
  </si>
  <si>
    <t>Accounting Fees</t>
  </si>
  <si>
    <t>Legal Fees</t>
  </si>
  <si>
    <t>Emergency service</t>
  </si>
  <si>
    <t>Other Services</t>
  </si>
  <si>
    <t>Telephone - 800 service</t>
  </si>
  <si>
    <t>Telephone - Service</t>
  </si>
  <si>
    <t>Telephone - Long Distance</t>
  </si>
  <si>
    <t>Telephone - Mobile</t>
  </si>
  <si>
    <t>Telephone - Software</t>
  </si>
  <si>
    <t>Internet Access</t>
  </si>
  <si>
    <t>Air Fare</t>
  </si>
  <si>
    <t>Lodging</t>
  </si>
  <si>
    <t>Travel - Other</t>
  </si>
  <si>
    <t>taxis, tips, etc</t>
  </si>
  <si>
    <t>Meals - 50% tax deductible</t>
  </si>
  <si>
    <t>Meals - 100% tax deductible</t>
  </si>
  <si>
    <t>Rental Car</t>
  </si>
  <si>
    <t>Transportation Fuel</t>
  </si>
  <si>
    <t>Mileage Reimbursement</t>
  </si>
  <si>
    <t>Transportation - Other</t>
  </si>
  <si>
    <t>highway tolls, ferrys, etc - related to drving rental or own car</t>
  </si>
  <si>
    <t>Agency Fees</t>
  </si>
  <si>
    <t>Advertising - Collateral</t>
  </si>
  <si>
    <t>Advertising - Broadcast</t>
  </si>
  <si>
    <t>Advertising Direct Mail</t>
  </si>
  <si>
    <t>Advertising Internet</t>
  </si>
  <si>
    <t>Advertising Internet Serach Engine Optimization</t>
  </si>
  <si>
    <t>Advertising Newsletters - Guest</t>
  </si>
  <si>
    <t>Advertising Newsletters - Owner</t>
  </si>
  <si>
    <t>Advertising - Photography</t>
  </si>
  <si>
    <t>Advertising - Print</t>
  </si>
  <si>
    <t>Advertising - Printing costs</t>
  </si>
  <si>
    <t>Advertising - Production costs</t>
  </si>
  <si>
    <t>Advertising - Other</t>
  </si>
  <si>
    <t>Advertising - Signage</t>
  </si>
  <si>
    <t>Advertsing - Employee Uniforms</t>
  </si>
  <si>
    <t>Marketing Research</t>
  </si>
  <si>
    <t>Owner Marketing Fees - Contra</t>
  </si>
  <si>
    <t>Trade Show Expense</t>
  </si>
  <si>
    <t>Promotions/Giveaways - Other Business</t>
  </si>
  <si>
    <t>Promotions/Giveaways - Employees</t>
  </si>
  <si>
    <t>Promotions/Giveaways - Guests</t>
  </si>
  <si>
    <t>Promotions/Giveaways - Homeowners</t>
  </si>
  <si>
    <t xml:space="preserve">Promotions/Giveaways - Other  </t>
  </si>
  <si>
    <t>Website</t>
  </si>
  <si>
    <t>Business Relations</t>
  </si>
  <si>
    <t>Cable Television</t>
  </si>
  <si>
    <t>Electricity</t>
  </si>
  <si>
    <t>Equipment Maintenance</t>
  </si>
  <si>
    <t>Equipment Rental</t>
  </si>
  <si>
    <t>Facilities Rental</t>
  </si>
  <si>
    <t>General Building</t>
  </si>
  <si>
    <t>Natural Gas</t>
  </si>
  <si>
    <t>Refuse Removal</t>
  </si>
  <si>
    <t>Water/Sewer</t>
  </si>
  <si>
    <t>Other Utilities</t>
  </si>
  <si>
    <t>Subscriptions &amp; Books</t>
  </si>
  <si>
    <t>Supplies - Computer Hardware</t>
  </si>
  <si>
    <t>Supplies - Computer Software</t>
  </si>
  <si>
    <t>Supplies - Office</t>
  </si>
  <si>
    <t xml:space="preserve">Supplies - Office Equipment </t>
  </si>
  <si>
    <t>Supplies - Postage</t>
  </si>
  <si>
    <t>Supplies - Printing &amp; Stationary</t>
  </si>
  <si>
    <t>Supplies - Signage</t>
  </si>
  <si>
    <t>Supplies - Uniforms</t>
  </si>
  <si>
    <t>Supplies - Unit</t>
  </si>
  <si>
    <t>Supplies - Oher</t>
  </si>
  <si>
    <t>Vehicle - Fuel</t>
  </si>
  <si>
    <t>Vehicle - Insurance</t>
  </si>
  <si>
    <t>Vehicle - Maintenance</t>
  </si>
  <si>
    <t>Associations &amp; Bureaus</t>
  </si>
  <si>
    <t>Bad Debt Expense</t>
  </si>
  <si>
    <t>Bank Service Fees</t>
  </si>
  <si>
    <t>Licenses &amp; Permits</t>
  </si>
  <si>
    <t>Memberships &amp; Dues</t>
  </si>
  <si>
    <t>Insurance Expense</t>
  </si>
  <si>
    <t>Taxes</t>
  </si>
  <si>
    <t>Amortization Expense</t>
  </si>
  <si>
    <t>Depreciation Expense</t>
  </si>
  <si>
    <t>Interest Expense</t>
  </si>
  <si>
    <t>Other Expense</t>
  </si>
  <si>
    <t>Gain/Loss on Sale of Asset</t>
  </si>
  <si>
    <t>Account</t>
  </si>
  <si>
    <t>Main</t>
  </si>
  <si>
    <t>Loc</t>
  </si>
  <si>
    <t>Dept</t>
  </si>
  <si>
    <t>Category</t>
  </si>
  <si>
    <t>Cash</t>
  </si>
  <si>
    <t>Receivable</t>
  </si>
  <si>
    <t>Inventory</t>
  </si>
  <si>
    <t>Other Current Assets</t>
  </si>
  <si>
    <t>Fixed Assets</t>
  </si>
  <si>
    <t>Posting Type</t>
  </si>
  <si>
    <t>Posting Type (1=balance sheet, 2=income statement)</t>
  </si>
  <si>
    <t>000</t>
  </si>
  <si>
    <t>Accumulated Depreciation</t>
  </si>
  <si>
    <t>Accounts Payable</t>
  </si>
  <si>
    <t>Current Liabilities</t>
  </si>
  <si>
    <t>Capital</t>
  </si>
  <si>
    <t>Income</t>
  </si>
  <si>
    <t>Expense</t>
  </si>
  <si>
    <t>Guest - F/B</t>
  </si>
  <si>
    <t>Housekeeping - Other Expense</t>
  </si>
  <si>
    <t>Housekeeping - Daily Maid Service Expense</t>
  </si>
  <si>
    <t>Housekeeping - Towel &amp; Trash Expense</t>
  </si>
  <si>
    <t>Housekeeping - Departure Expense</t>
  </si>
  <si>
    <t>Contra Revenue</t>
  </si>
  <si>
    <t>Dental Insurance</t>
  </si>
  <si>
    <t>Life Insurance</t>
  </si>
  <si>
    <t>ST Disability Insurance</t>
  </si>
  <si>
    <t>LT Disability Insurance</t>
  </si>
  <si>
    <t>Contra Expense</t>
  </si>
  <si>
    <t>Maintenance Expense</t>
  </si>
  <si>
    <t>Telephone Expense</t>
  </si>
  <si>
    <t>VHS/DVD Expense</t>
  </si>
  <si>
    <t>Internet Access Expense</t>
  </si>
  <si>
    <t>Life Insurance Premiums Payable</t>
  </si>
  <si>
    <t>Disability Insurance Premiums Payable</t>
  </si>
  <si>
    <t>Destin</t>
  </si>
  <si>
    <t>EPCB</t>
  </si>
  <si>
    <t>Rosemary/Seacrest Beach</t>
  </si>
  <si>
    <t>Seagrove/Grayton Beach</t>
  </si>
  <si>
    <t>WPCB/Inlet Beach</t>
  </si>
  <si>
    <t>Corporate Office</t>
  </si>
  <si>
    <t>Panama City</t>
  </si>
  <si>
    <t>Indian Lake</t>
  </si>
  <si>
    <t>Magnolia Cottages</t>
  </si>
  <si>
    <t>Paradise Found</t>
  </si>
  <si>
    <t>Marina Park</t>
  </si>
  <si>
    <t>Sunset Pass</t>
  </si>
  <si>
    <t>Could run Company wide financial statement</t>
  </si>
  <si>
    <t>Could run location wide financial statement -- up to 999 locations</t>
  </si>
  <si>
    <t xml:space="preserve">Could run project financial statement -- up to </t>
  </si>
  <si>
    <t>projects but only 999 in any one location -- could reduce location size if number of projects exceeded 999</t>
  </si>
  <si>
    <t>Could run financial statement that combines locations into larger regions by setting up a reporting tree that combines a number of locations.</t>
  </si>
  <si>
    <t>A/P Amex</t>
  </si>
  <si>
    <t>Accrued Sales Tax</t>
  </si>
  <si>
    <t>Reservation Deposits</t>
  </si>
  <si>
    <t>Company</t>
  </si>
  <si>
    <t>Waterstone Resorts</t>
  </si>
  <si>
    <t>Waterstone Residential Leasing</t>
  </si>
  <si>
    <t>Waterstone Association Management</t>
  </si>
  <si>
    <t>Waterstone Resort Realty</t>
  </si>
  <si>
    <t>Waterstone Real Estate</t>
  </si>
  <si>
    <t>01</t>
  </si>
  <si>
    <t>Intercompany Settlement</t>
  </si>
  <si>
    <t>Resorts</t>
  </si>
  <si>
    <t>AM</t>
  </si>
  <si>
    <t>RL</t>
  </si>
  <si>
    <t>Destin Corp</t>
  </si>
  <si>
    <t>Destin IL</t>
  </si>
  <si>
    <t>Development</t>
  </si>
  <si>
    <t>Res</t>
  </si>
  <si>
    <t>IT</t>
  </si>
  <si>
    <t>HR</t>
  </si>
  <si>
    <t>Mktg</t>
  </si>
  <si>
    <t>Acctg</t>
  </si>
  <si>
    <t>LOC GM</t>
  </si>
  <si>
    <t>Gst Svcs</t>
  </si>
  <si>
    <t>Front Desk</t>
  </si>
  <si>
    <t>Act Mgr</t>
  </si>
  <si>
    <t>Act Staff</t>
  </si>
  <si>
    <t>AM Ast</t>
  </si>
  <si>
    <t>Hskp insp</t>
  </si>
  <si>
    <t>Maint</t>
  </si>
  <si>
    <t>Maint Staff</t>
  </si>
  <si>
    <t>F&amp;B</t>
  </si>
  <si>
    <t>F&amp;B Staff</t>
  </si>
  <si>
    <t>Hskg staff</t>
  </si>
  <si>
    <t>Hskg</t>
  </si>
  <si>
    <t>02</t>
  </si>
  <si>
    <t>03</t>
  </si>
  <si>
    <t>Balance Sheet</t>
  </si>
  <si>
    <t>Reservations</t>
  </si>
  <si>
    <t>Human Resources</t>
  </si>
  <si>
    <t>G&amp;A</t>
  </si>
  <si>
    <t>Calypso</t>
  </si>
  <si>
    <t>01-01</t>
  </si>
  <si>
    <t>08-01</t>
  </si>
  <si>
    <t>EPCB Calypso</t>
  </si>
  <si>
    <t>00</t>
  </si>
  <si>
    <t>05</t>
  </si>
  <si>
    <t>07</t>
  </si>
  <si>
    <t>Marketing</t>
  </si>
  <si>
    <t>Accounting</t>
  </si>
  <si>
    <t>Administration</t>
  </si>
  <si>
    <t>Guest Services</t>
  </si>
  <si>
    <t>Activities Manager</t>
  </si>
  <si>
    <t>Activities Staff</t>
  </si>
  <si>
    <t>Admin</t>
  </si>
  <si>
    <t>Consulting Services</t>
  </si>
  <si>
    <t>Regional</t>
  </si>
  <si>
    <t>01-02</t>
  </si>
  <si>
    <t>LOC</t>
  </si>
  <si>
    <t>XX-XX</t>
  </si>
  <si>
    <t>LOCATION NAME</t>
  </si>
  <si>
    <t>Instructions</t>
  </si>
  <si>
    <t>Res Lease</t>
  </si>
  <si>
    <t>Complete yellow fields by entereing</t>
  </si>
  <si>
    <t>Location Name and</t>
  </si>
  <si>
    <t>Location Code</t>
  </si>
  <si>
    <t>Assoc Mgmt</t>
  </si>
  <si>
    <t>If you would like to see an account show up on a F/S for a Corporate office please place an x in the Corp box</t>
  </si>
  <si>
    <t>If you would like to se an account show up on a F/S for a Resorts Location please place an x in the LOC box</t>
  </si>
  <si>
    <t>If you would like to see an account show up on a F/S for an Association Management Location place an x in the AM box</t>
  </si>
  <si>
    <t>If you would like to see an account show up on a F/S for a Residential Leasing location place an x in the RL Column</t>
  </si>
  <si>
    <t>If accounts are not listed that are needed please add them at the end of the form</t>
  </si>
  <si>
    <t>Corp</t>
  </si>
  <si>
    <t>Accounts to be added</t>
  </si>
  <si>
    <t>Thanks -- Mindy</t>
  </si>
  <si>
    <t>Security Depsoits</t>
  </si>
  <si>
    <t>AM Staff</t>
  </si>
  <si>
    <t>If you would like to see the information further broken down by departments please put a D in the box in lieu of an x</t>
  </si>
  <si>
    <t>A department list is attached</t>
  </si>
  <si>
    <t>Association Assistant</t>
  </si>
  <si>
    <t>Housekeeping Staff</t>
  </si>
  <si>
    <t>Inspector/Runner</t>
  </si>
  <si>
    <t>Maintenance Staff</t>
  </si>
  <si>
    <t>LOC NAME</t>
  </si>
  <si>
    <t>Advertising - Direct Mail</t>
  </si>
  <si>
    <t>Advertising - Newsletter Owner</t>
  </si>
  <si>
    <t>08</t>
  </si>
  <si>
    <t>06</t>
  </si>
  <si>
    <t>09</t>
  </si>
  <si>
    <t xml:space="preserve">Housekeeping - Departure Revenue </t>
  </si>
  <si>
    <t xml:space="preserve">Housekeeping - Towel &amp; Trash Revenue </t>
  </si>
  <si>
    <t xml:space="preserve">Housekeeping - Daily Maid Service Revenue </t>
  </si>
  <si>
    <t>Housekeeping - Towel &amp; Trash Revenue</t>
  </si>
  <si>
    <t>5-3-4-3-3</t>
  </si>
  <si>
    <t>0001</t>
  </si>
  <si>
    <t>question-- do we want to create regional locations that do not actually attach to a specific property.</t>
  </si>
  <si>
    <t>Corporate</t>
  </si>
  <si>
    <t>Indian Lakes</t>
  </si>
  <si>
    <t>Panama City Beach</t>
  </si>
  <si>
    <t>ex:  0004 = panama city beach</t>
  </si>
  <si>
    <t>Cash - Petty Cash Account</t>
  </si>
  <si>
    <t xml:space="preserve">Cash - Operating </t>
  </si>
  <si>
    <t>Cash - Payroll Account</t>
  </si>
  <si>
    <t>Cash - Security Deposit Account</t>
  </si>
  <si>
    <t>Cash - Trust Account</t>
  </si>
  <si>
    <t>Reserve 200 accounts 13500-13699</t>
  </si>
  <si>
    <t>Inventory - Gift Shop</t>
  </si>
  <si>
    <t>Reserve 200 accounts 13700-13899</t>
  </si>
  <si>
    <t>Guest - Amenity Fee Revenue</t>
  </si>
  <si>
    <t>Guest - Inroom Entertainment Revenue - Movies</t>
  </si>
  <si>
    <t>Guest - Inroom Entertainment Revenue - Video Games</t>
  </si>
  <si>
    <t>Guest - Inroom Entertainment Expense - Video Games</t>
  </si>
  <si>
    <t>Guest - Inroom Entertainment Expense - Movies</t>
  </si>
  <si>
    <t>Guest - Gift Shop Revenue</t>
  </si>
  <si>
    <t>Guest - F/B - Revenue</t>
  </si>
  <si>
    <t>Owner - Furnishing/Refurbishing  Expense</t>
  </si>
  <si>
    <t xml:space="preserve">Owner - Linen Fee Revenue </t>
  </si>
  <si>
    <t>Owner - Linen Fee Expense</t>
  </si>
  <si>
    <t>Owner - Other Fee Expense</t>
  </si>
  <si>
    <t>Cash - HOA Reserve Account</t>
  </si>
  <si>
    <t>Prepaid Insurance</t>
  </si>
  <si>
    <t>Prepaid General Liability Insurance</t>
  </si>
  <si>
    <t>Prepaid Property &amp; Casualty Insurance</t>
  </si>
  <si>
    <t>Prepaid D&amp;O Insurance</t>
  </si>
  <si>
    <t>Prepaid E&amp;O Insurance</t>
  </si>
  <si>
    <t>Prepaid Business Interruption Insurance</t>
  </si>
  <si>
    <t xml:space="preserve">Insurance - Business Interruption </t>
  </si>
  <si>
    <t xml:space="preserve">Insurance - D&amp;O </t>
  </si>
  <si>
    <t xml:space="preserve">Insurance - E&amp;O </t>
  </si>
  <si>
    <t xml:space="preserve">Insurance - General Liability </t>
  </si>
  <si>
    <t>Insurance Property &amp; Casualty</t>
  </si>
  <si>
    <t>Advertising - Internet Pay per Click</t>
  </si>
  <si>
    <t>Guest Satisfaction</t>
  </si>
  <si>
    <t>Other Guest Expense</t>
  </si>
  <si>
    <t>Credit Card Revenue</t>
  </si>
  <si>
    <t>ATM Machine Revenue</t>
  </si>
  <si>
    <t>ATM Machine Expense</t>
  </si>
  <si>
    <t>HOA Association Dues</t>
  </si>
  <si>
    <t>HOA Mainenance Fees</t>
  </si>
  <si>
    <t>HOA Special Assessments</t>
  </si>
  <si>
    <t>HOA Interest Income</t>
  </si>
  <si>
    <t>HOA Prepaid Boiler &amp; Machinery Insurance</t>
  </si>
  <si>
    <t>HOA Prepaid Bond Insurance</t>
  </si>
  <si>
    <t>HOA Prepaid D&amp;O Insurance</t>
  </si>
  <si>
    <t>HOA Prepaid Liability Insurance</t>
  </si>
  <si>
    <t>HOA Prepaid Property &amp; Casualty Insurance</t>
  </si>
  <si>
    <t>HOA Prepaid Windstorm Insurance</t>
  </si>
  <si>
    <t>Utility Deposits</t>
  </si>
  <si>
    <t>Reserve 500 Accounts 43000-43499</t>
  </si>
  <si>
    <t>Reserve 500 Accounts 43500-43999</t>
  </si>
  <si>
    <t>Guest F/B  - COGS</t>
  </si>
  <si>
    <t>Guest - Gift Shop CIGS</t>
  </si>
  <si>
    <t>These are long-term assets</t>
  </si>
  <si>
    <t>Accrued Liabilities</t>
  </si>
  <si>
    <t>Change to accrued liabilities</t>
  </si>
  <si>
    <t>Other Current Liabilities</t>
  </si>
  <si>
    <t>Change to other current liabilities</t>
  </si>
  <si>
    <t>Intercompany</t>
  </si>
  <si>
    <t>Change to intercompany</t>
  </si>
  <si>
    <t>Advance Deposits</t>
  </si>
  <si>
    <t>Move to top of liabilities - Advance Deposits</t>
  </si>
  <si>
    <t>Property Management Fees</t>
  </si>
  <si>
    <t>Can we move to end of revenue section?</t>
  </si>
  <si>
    <t>Service Fees - Guest</t>
  </si>
  <si>
    <t>Service Fees - Owner</t>
  </si>
  <si>
    <t>Both</t>
  </si>
  <si>
    <t>Gen and Admin</t>
  </si>
  <si>
    <t>Depreciation and Amortization</t>
  </si>
  <si>
    <t>Interest and Other Expense</t>
  </si>
  <si>
    <t>Change to "Operations"</t>
  </si>
  <si>
    <t>Direct Operating</t>
  </si>
  <si>
    <t>???????</t>
  </si>
  <si>
    <t>What is this?</t>
  </si>
  <si>
    <t>How is this different from Guest Services?</t>
  </si>
  <si>
    <t>Should say "Education"</t>
  </si>
  <si>
    <t>Direct Operating Expense</t>
  </si>
  <si>
    <t>Accounts Receivable</t>
  </si>
  <si>
    <t>Sample VR Co 1</t>
  </si>
  <si>
    <t>Sample VR Co 2</t>
  </si>
  <si>
    <t>Sample VR Co 3</t>
  </si>
  <si>
    <t>Sample VR Co 4</t>
  </si>
  <si>
    <t>Sample VR Co 5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</si>
</sst>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00000"/>
    <numFmt numFmtId="175" formatCode="000000"/>
    <numFmt numFmtId="176" formatCode="000\-000"/>
    <numFmt numFmtId="177" formatCode="00000\-00\-000\-000\-000"/>
    <numFmt numFmtId="178" formatCode="0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Verdana"/>
      <family val="0"/>
    </font>
    <font>
      <sz val="10"/>
      <color indexed="10"/>
      <name val="Arial"/>
      <family val="0"/>
    </font>
    <font>
      <u val="single"/>
      <sz val="10"/>
      <color indexed="10"/>
      <name val="Arial"/>
      <family val="0"/>
    </font>
    <font>
      <sz val="10"/>
      <color indexed="12"/>
      <name val="Arial"/>
      <family val="0"/>
    </font>
    <font>
      <i/>
      <sz val="10"/>
      <name val="Arial"/>
      <family val="2"/>
    </font>
    <font>
      <u val="single"/>
      <sz val="8"/>
      <color indexed="10"/>
      <name val="Arial"/>
      <family val="0"/>
    </font>
    <font>
      <sz val="8"/>
      <color indexed="12"/>
      <name val="Arial"/>
      <family val="0"/>
    </font>
    <font>
      <u val="single"/>
      <sz val="7"/>
      <color indexed="10"/>
      <name val="Arial"/>
      <family val="0"/>
    </font>
    <font>
      <sz val="7"/>
      <color indexed="10"/>
      <name val="Arial"/>
      <family val="0"/>
    </font>
    <font>
      <sz val="7"/>
      <color indexed="12"/>
      <name val="Arial"/>
      <family val="0"/>
    </font>
    <font>
      <sz val="8"/>
      <name val="Tahoma"/>
      <family val="0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i/>
      <sz val="8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darkUp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57" applyFont="1" applyBorder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0" fontId="7" fillId="0" borderId="0" xfId="0" applyFon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33" borderId="0" xfId="0" applyNumberFormat="1" applyFill="1" applyAlignment="1" quotePrefix="1">
      <alignment/>
    </xf>
    <xf numFmtId="0" fontId="0" fillId="33" borderId="0" xfId="0" applyFill="1" applyAlignment="1" quotePrefix="1">
      <alignment/>
    </xf>
    <xf numFmtId="0" fontId="0" fillId="0" borderId="0" xfId="0" applyFill="1" applyAlignment="1" quotePrefix="1">
      <alignment/>
    </xf>
    <xf numFmtId="172" fontId="0" fillId="0" borderId="0" xfId="0" applyNumberFormat="1" applyAlignment="1" quotePrefix="1">
      <alignment/>
    </xf>
    <xf numFmtId="17" fontId="0" fillId="34" borderId="0" xfId="0" applyNumberFormat="1" applyFill="1" applyAlignment="1" quotePrefix="1">
      <alignment/>
    </xf>
    <xf numFmtId="0" fontId="0" fillId="34" borderId="0" xfId="0" applyFill="1" applyAlignment="1" quotePrefix="1">
      <alignment/>
    </xf>
    <xf numFmtId="0" fontId="0" fillId="35" borderId="0" xfId="0" applyFill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/>
    </xf>
    <xf numFmtId="16" fontId="0" fillId="34" borderId="0" xfId="0" applyNumberFormat="1" applyFill="1" applyAlignment="1" quotePrefix="1">
      <alignment/>
    </xf>
    <xf numFmtId="0" fontId="0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17" fontId="0" fillId="36" borderId="1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0" fillId="0" borderId="20" xfId="0" applyBorder="1" applyAlignment="1">
      <alignment/>
    </xf>
    <xf numFmtId="0" fontId="12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2" fillId="36" borderId="0" xfId="0" applyFont="1" applyFill="1" applyAlignment="1">
      <alignment/>
    </xf>
    <xf numFmtId="0" fontId="5" fillId="36" borderId="12" xfId="0" applyFont="1" applyFill="1" applyBorder="1" applyAlignment="1">
      <alignment/>
    </xf>
    <xf numFmtId="0" fontId="5" fillId="36" borderId="0" xfId="0" applyFont="1" applyFill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18" fillId="0" borderId="16" xfId="0" applyFont="1" applyBorder="1" applyAlignment="1">
      <alignment/>
    </xf>
    <xf numFmtId="178" fontId="0" fillId="0" borderId="0" xfId="0" applyNumberFormat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13" fillId="36" borderId="14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6" borderId="0" xfId="0" applyFont="1" applyFill="1" applyAlignment="1">
      <alignment/>
    </xf>
    <xf numFmtId="0" fontId="2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36" borderId="16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S_Marketing_Accoun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12</xdr:row>
      <xdr:rowOff>85725</xdr:rowOff>
    </xdr:from>
    <xdr:to>
      <xdr:col>4</xdr:col>
      <xdr:colOff>9525</xdr:colOff>
      <xdr:row>12</xdr:row>
      <xdr:rowOff>85725</xdr:rowOff>
    </xdr:to>
    <xdr:sp>
      <xdr:nvSpPr>
        <xdr:cNvPr id="1" name="Line 4"/>
        <xdr:cNvSpPr>
          <a:spLocks/>
        </xdr:cNvSpPr>
      </xdr:nvSpPr>
      <xdr:spPr>
        <a:xfrm flipH="1">
          <a:off x="1771650" y="2028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4</xdr:col>
      <xdr:colOff>0</xdr:colOff>
      <xdr:row>26</xdr:row>
      <xdr:rowOff>85725</xdr:rowOff>
    </xdr:to>
    <xdr:sp>
      <xdr:nvSpPr>
        <xdr:cNvPr id="2" name="Line 5"/>
        <xdr:cNvSpPr>
          <a:spLocks/>
        </xdr:cNvSpPr>
      </xdr:nvSpPr>
      <xdr:spPr>
        <a:xfrm flipH="1">
          <a:off x="1790700" y="4267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85725</xdr:rowOff>
    </xdr:from>
    <xdr:to>
      <xdr:col>4</xdr:col>
      <xdr:colOff>9525</xdr:colOff>
      <xdr:row>26</xdr:row>
      <xdr:rowOff>85725</xdr:rowOff>
    </xdr:to>
    <xdr:sp>
      <xdr:nvSpPr>
        <xdr:cNvPr id="3" name="Line 6"/>
        <xdr:cNvSpPr>
          <a:spLocks/>
        </xdr:cNvSpPr>
      </xdr:nvSpPr>
      <xdr:spPr>
        <a:xfrm flipH="1">
          <a:off x="2381250" y="2028825"/>
          <a:ext cx="9525" cy="2238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9"/>
  <sheetViews>
    <sheetView workbookViewId="0" topLeftCell="A1">
      <selection activeCell="E2" sqref="E2"/>
    </sheetView>
  </sheetViews>
  <sheetFormatPr defaultColWidth="8.8515625" defaultRowHeight="12.75"/>
  <cols>
    <col min="1" max="1" width="23.7109375" style="0" customWidth="1"/>
    <col min="2" max="2" width="8.8515625" style="0" customWidth="1"/>
    <col min="3" max="3" width="9.140625" style="11" customWidth="1"/>
    <col min="4" max="6" width="8.8515625" style="0" customWidth="1"/>
    <col min="7" max="7" width="49.140625" style="0" customWidth="1"/>
  </cols>
  <sheetData>
    <row r="1" spans="1:9" ht="12">
      <c r="A1" t="s">
        <v>198</v>
      </c>
      <c r="B1" t="s">
        <v>199</v>
      </c>
      <c r="C1" s="11" t="s">
        <v>254</v>
      </c>
      <c r="D1" t="s">
        <v>200</v>
      </c>
      <c r="E1" t="s">
        <v>1</v>
      </c>
      <c r="F1" t="s">
        <v>201</v>
      </c>
      <c r="G1" t="s">
        <v>12</v>
      </c>
      <c r="H1" t="s">
        <v>202</v>
      </c>
      <c r="I1" t="s">
        <v>208</v>
      </c>
    </row>
    <row r="2" spans="1:9" ht="12">
      <c r="A2" t="str">
        <f>CONCATENATE(B2,"-",C2,"-",D2,"-",E2,"-",F2)</f>
        <v>11100-01-100-100-000</v>
      </c>
      <c r="B2" s="6">
        <v>11100</v>
      </c>
      <c r="C2" s="12" t="s">
        <v>260</v>
      </c>
      <c r="D2" s="8">
        <v>100</v>
      </c>
      <c r="E2" s="8">
        <v>100</v>
      </c>
      <c r="F2" s="8" t="s">
        <v>210</v>
      </c>
      <c r="G2" s="6" t="s">
        <v>13</v>
      </c>
      <c r="H2" s="6" t="s">
        <v>203</v>
      </c>
      <c r="I2" s="6">
        <v>1</v>
      </c>
    </row>
    <row r="3" spans="1:9" ht="12">
      <c r="A3" t="str">
        <f aca="true" t="shared" si="0" ref="A3:A9">CONCATENATE(B3,"-",C3,"-",D3,"-",E3,"-",F3)</f>
        <v>11200-01-100-100-000</v>
      </c>
      <c r="B3" s="6">
        <v>11200</v>
      </c>
      <c r="C3" s="12" t="s">
        <v>260</v>
      </c>
      <c r="D3" s="8">
        <v>100</v>
      </c>
      <c r="E3" s="8">
        <v>100</v>
      </c>
      <c r="F3" s="8" t="s">
        <v>210</v>
      </c>
      <c r="G3" s="6" t="s">
        <v>14</v>
      </c>
      <c r="H3" s="6" t="s">
        <v>203</v>
      </c>
      <c r="I3" s="6">
        <v>1</v>
      </c>
    </row>
    <row r="4" spans="1:9" ht="12">
      <c r="A4" t="str">
        <f t="shared" si="0"/>
        <v>11300-01-100-100-000</v>
      </c>
      <c r="B4" s="6">
        <v>11300</v>
      </c>
      <c r="C4" s="12" t="s">
        <v>260</v>
      </c>
      <c r="D4" s="8">
        <v>100</v>
      </c>
      <c r="E4" s="8">
        <v>100</v>
      </c>
      <c r="F4" s="8" t="s">
        <v>210</v>
      </c>
      <c r="G4" s="6" t="s">
        <v>15</v>
      </c>
      <c r="H4" s="6" t="s">
        <v>203</v>
      </c>
      <c r="I4" s="6">
        <v>1</v>
      </c>
    </row>
    <row r="5" spans="1:9" ht="12">
      <c r="A5" t="str">
        <f t="shared" si="0"/>
        <v>11400-01-100-100-000</v>
      </c>
      <c r="B5" s="6">
        <v>11400</v>
      </c>
      <c r="C5" s="12" t="s">
        <v>260</v>
      </c>
      <c r="D5" s="8">
        <v>100</v>
      </c>
      <c r="E5" s="8">
        <v>100</v>
      </c>
      <c r="F5" s="8" t="s">
        <v>210</v>
      </c>
      <c r="G5" s="6" t="s">
        <v>16</v>
      </c>
      <c r="H5" s="6" t="s">
        <v>203</v>
      </c>
      <c r="I5" s="6">
        <v>1</v>
      </c>
    </row>
    <row r="6" spans="1:9" ht="12">
      <c r="A6" t="str">
        <f t="shared" si="0"/>
        <v>11500-01-100-100-000</v>
      </c>
      <c r="B6" s="6">
        <v>11500</v>
      </c>
      <c r="C6" s="12" t="s">
        <v>260</v>
      </c>
      <c r="D6" s="8">
        <v>100</v>
      </c>
      <c r="E6" s="8">
        <v>100</v>
      </c>
      <c r="F6" s="8" t="s">
        <v>210</v>
      </c>
      <c r="G6" s="6" t="s">
        <v>17</v>
      </c>
      <c r="H6" s="6" t="s">
        <v>203</v>
      </c>
      <c r="I6" s="6">
        <v>1</v>
      </c>
    </row>
    <row r="7" spans="1:9" ht="12">
      <c r="A7" t="str">
        <f t="shared" si="0"/>
        <v>12100-01-100-100-000</v>
      </c>
      <c r="B7" s="6">
        <v>12100</v>
      </c>
      <c r="C7" s="12" t="s">
        <v>260</v>
      </c>
      <c r="D7" s="8">
        <v>100</v>
      </c>
      <c r="E7" s="8">
        <v>100</v>
      </c>
      <c r="F7" s="8" t="s">
        <v>210</v>
      </c>
      <c r="G7" s="6" t="s">
        <v>18</v>
      </c>
      <c r="H7" s="6" t="s">
        <v>204</v>
      </c>
      <c r="I7" s="6">
        <v>1</v>
      </c>
    </row>
    <row r="8" spans="1:9" ht="12">
      <c r="A8" t="str">
        <f t="shared" si="0"/>
        <v>12200-01-100-100-000</v>
      </c>
      <c r="B8" s="6">
        <v>12200</v>
      </c>
      <c r="C8" s="12" t="s">
        <v>260</v>
      </c>
      <c r="D8" s="8">
        <v>100</v>
      </c>
      <c r="E8" s="8">
        <v>100</v>
      </c>
      <c r="F8" s="8" t="s">
        <v>210</v>
      </c>
      <c r="G8" s="6" t="s">
        <v>19</v>
      </c>
      <c r="H8" s="6" t="s">
        <v>204</v>
      </c>
      <c r="I8" s="6">
        <v>1</v>
      </c>
    </row>
    <row r="9" spans="1:9" ht="12">
      <c r="A9" t="str">
        <f t="shared" si="0"/>
        <v>12300-01-100-100-000</v>
      </c>
      <c r="B9" s="6">
        <v>12300</v>
      </c>
      <c r="C9" s="12" t="s">
        <v>260</v>
      </c>
      <c r="D9" s="8">
        <v>100</v>
      </c>
      <c r="E9" s="8">
        <v>100</v>
      </c>
      <c r="F9" s="8" t="s">
        <v>210</v>
      </c>
      <c r="G9" s="6" t="s">
        <v>20</v>
      </c>
      <c r="H9" s="6" t="s">
        <v>204</v>
      </c>
      <c r="I9" s="6">
        <v>1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9"/>
  <sheetViews>
    <sheetView workbookViewId="0" topLeftCell="A1">
      <selection activeCell="A54" sqref="A54"/>
    </sheetView>
  </sheetViews>
  <sheetFormatPr defaultColWidth="8.8515625" defaultRowHeight="12.75"/>
  <cols>
    <col min="1" max="1" width="19.421875" style="0" bestFit="1" customWidth="1"/>
    <col min="2" max="2" width="45.140625" style="80" customWidth="1"/>
    <col min="3" max="3" width="6.00390625" style="0" bestFit="1" customWidth="1"/>
    <col min="4" max="4" width="26.28125" style="78" customWidth="1"/>
    <col min="5" max="5" width="16.7109375" style="78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CONCATENATE(C1,"-",$G$2,"-",$I$2,"-",$L$2)</f>
        <v>11100-02-01-01-00</v>
      </c>
      <c r="B1" s="80" t="str">
        <f>CONCATENATE(D1,"-",$G$1,"-",$I$1,"-",$L$1)</f>
        <v>Operating Account-AM-Destin Corp-Balance Sheet</v>
      </c>
      <c r="C1">
        <v>11100</v>
      </c>
      <c r="D1" s="78" t="s">
        <v>13</v>
      </c>
      <c r="E1" s="75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16" t="s">
        <v>295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1:35" ht="12">
      <c r="A2" t="str">
        <f>CONCATENATE(C2,"-",$G$2,"-",$I$2,"-",$L$2)</f>
        <v>11200-02-01-01-00</v>
      </c>
      <c r="B2" s="80" t="str">
        <f>CONCATENATE(D2,"-",$G$1,"-",$I$1,"-",$L$1)</f>
        <v>Petty Cash Account-AM-Destin Corp-Balance Sheet</v>
      </c>
      <c r="C2">
        <v>11200</v>
      </c>
      <c r="D2" s="78" t="s">
        <v>14</v>
      </c>
      <c r="E2" s="75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25" t="s">
        <v>308</v>
      </c>
      <c r="K2" s="25" t="s">
        <v>294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5" ht="12">
      <c r="A3" t="str">
        <f>CONCATENATE(C3,"-",$G$2,"-",$I$2,"-",$L$2)</f>
        <v>12100-02-01-01-00</v>
      </c>
      <c r="B3" s="80" t="str">
        <f>CONCATENATE(D3,"-",$G$1,"-",$I$1,"-",$L$1)</f>
        <v>A/R Trade-AM-Destin Corp-Balance Sheet</v>
      </c>
      <c r="C3">
        <v>12100</v>
      </c>
      <c r="D3" s="78" t="s">
        <v>18</v>
      </c>
      <c r="E3" s="75" t="s">
        <v>204</v>
      </c>
    </row>
    <row r="4" spans="1:5" ht="12">
      <c r="A4" t="str">
        <f>CONCATENATE(C4,"-",$G$2,"-",$I$2,"-",$L$2)</f>
        <v>12300-02-01-01-00</v>
      </c>
      <c r="B4" s="80" t="str">
        <f>CONCATENATE(D4,"-",$G$1,"-",$I$1,"-",$L$1)</f>
        <v>A/R Homeowner Associations-AM-Destin Corp-Balance Sheet</v>
      </c>
      <c r="C4">
        <v>12300</v>
      </c>
      <c r="D4" s="78" t="s">
        <v>20</v>
      </c>
      <c r="E4" s="75" t="s">
        <v>204</v>
      </c>
    </row>
    <row r="5" spans="1:5" ht="12">
      <c r="A5" t="str">
        <f>CONCATENATE(C5,"-",$G$2,"-",$I$2,"-",$L$2)</f>
        <v>12900-02-01-01-00</v>
      </c>
      <c r="B5" s="80" t="str">
        <f>CONCATENATE(D5,"-",$G$1,"-",$I$1,"-",$L$1)</f>
        <v>A/R Allowance for Doubtful Accounts-AM-Destin Corp-Balance Sheet</v>
      </c>
      <c r="C5">
        <v>12900</v>
      </c>
      <c r="D5" s="78" t="s">
        <v>21</v>
      </c>
      <c r="E5" s="75" t="s">
        <v>204</v>
      </c>
    </row>
    <row r="6" ht="12">
      <c r="E6" s="75"/>
    </row>
    <row r="7" spans="1:5" ht="12">
      <c r="A7" t="str">
        <f>CONCATENATE(C7,"-",$G$2,"-",$I$2,"-",$L$2)</f>
        <v>13100-02-01-01-00</v>
      </c>
      <c r="B7" s="80" t="str">
        <f>CONCATENATE(D7,"-",$G$1,"-",$I$1,"-",$L$1)</f>
        <v>Inventory - Uniforms-AM-Destin Corp-Balance Sheet</v>
      </c>
      <c r="C7">
        <v>13100</v>
      </c>
      <c r="D7" s="78" t="s">
        <v>22</v>
      </c>
      <c r="E7" s="75" t="s">
        <v>205</v>
      </c>
    </row>
    <row r="8" spans="1:5" ht="12">
      <c r="A8" t="str">
        <f>CONCATENATE(C8,"-",$G$2,"-",$I$2,"-",$L$2)</f>
        <v>13900-02-01-01-00</v>
      </c>
      <c r="B8" s="80" t="str">
        <f>CONCATENATE(D8,"-",$G$1,"-",$I$1,"-",$L$1)</f>
        <v>Inventory - Other-AM-Destin Corp-Balance Sheet</v>
      </c>
      <c r="C8">
        <v>13900</v>
      </c>
      <c r="D8" s="78" t="s">
        <v>27</v>
      </c>
      <c r="E8" s="75" t="s">
        <v>205</v>
      </c>
    </row>
    <row r="9" ht="12">
      <c r="E9" s="75"/>
    </row>
    <row r="10" spans="1:5" ht="12">
      <c r="A10" t="str">
        <f>CONCATENATE(C10,"-",$G$2,"-",$I$2,"-",$L$2)</f>
        <v>14100-02-01-01-00</v>
      </c>
      <c r="B10" s="80" t="str">
        <f>CONCATENATE(D10,"-",$G$1,"-",$I$1,"-",$L$1)</f>
        <v>Prepaid Expenses-AM-Destin Corp-Balance Sheet</v>
      </c>
      <c r="C10">
        <v>14100</v>
      </c>
      <c r="D10" s="78" t="s">
        <v>28</v>
      </c>
      <c r="E10" s="75" t="s">
        <v>206</v>
      </c>
    </row>
    <row r="11" spans="1:5" ht="12">
      <c r="A11" t="str">
        <f>CONCATENATE(C11,"-",$G$2,"-",$I$2,"-",$L$2)</f>
        <v>14200-02-01-01-00</v>
      </c>
      <c r="B11" s="80" t="str">
        <f>CONCATENATE(D11,"-",$G$1,"-",$I$1,"-",$L$1)</f>
        <v>Lease Deposits-AM-Destin Corp-Balance Sheet</v>
      </c>
      <c r="C11">
        <v>14200</v>
      </c>
      <c r="D11" s="78" t="s">
        <v>29</v>
      </c>
      <c r="E11" s="75" t="s">
        <v>206</v>
      </c>
    </row>
    <row r="12" spans="1:5" ht="12">
      <c r="A12" t="str">
        <f>CONCATENATE(C12,"-",$G$2,"-",$I$2,"-",$L$2)</f>
        <v>14300-02-01-01-00</v>
      </c>
      <c r="B12" s="80" t="str">
        <f>CONCATENATE(D12,"-",$G$1,"-",$I$1,"-",$L$1)</f>
        <v>Prepaid Marketing-AM-Destin Corp-Balance Sheet</v>
      </c>
      <c r="C12">
        <v>14300</v>
      </c>
      <c r="D12" s="78" t="s">
        <v>30</v>
      </c>
      <c r="E12" s="75" t="s">
        <v>206</v>
      </c>
    </row>
    <row r="13" ht="12">
      <c r="E13" s="75"/>
    </row>
    <row r="14" spans="1:5" ht="12">
      <c r="A14" t="str">
        <f aca="true" t="shared" si="0" ref="A14:A23">CONCATENATE(C14,"-",$G$2,"-",$I$2,"-",$L$2)</f>
        <v>16100-02-01-01-00</v>
      </c>
      <c r="B14" s="80" t="str">
        <f aca="true" t="shared" si="1" ref="B14:B23">CONCATENATE(D14,"-",$G$1,"-",$I$1,"-",$L$1)</f>
        <v>Land-AM-Destin Corp-Balance Sheet</v>
      </c>
      <c r="C14">
        <v>16100</v>
      </c>
      <c r="D14" s="78" t="s">
        <v>31</v>
      </c>
      <c r="E14" s="75" t="s">
        <v>207</v>
      </c>
    </row>
    <row r="15" spans="1:5" ht="12">
      <c r="A15" t="str">
        <f t="shared" si="0"/>
        <v>16150-02-01-01-00</v>
      </c>
      <c r="B15" s="80" t="str">
        <f t="shared" si="1"/>
        <v>Land Improvements-AM-Destin Corp-Balance Sheet</v>
      </c>
      <c r="C15">
        <v>16150</v>
      </c>
      <c r="D15" s="78" t="s">
        <v>32</v>
      </c>
      <c r="E15" s="75" t="s">
        <v>207</v>
      </c>
    </row>
    <row r="16" spans="1:5" ht="12">
      <c r="A16" t="str">
        <f t="shared" si="0"/>
        <v>16200-02-01-01-00</v>
      </c>
      <c r="B16" s="80" t="str">
        <f t="shared" si="1"/>
        <v>Buildings-AM-Destin Corp-Balance Sheet</v>
      </c>
      <c r="C16">
        <v>16200</v>
      </c>
      <c r="D16" s="78" t="s">
        <v>33</v>
      </c>
      <c r="E16" s="75" t="s">
        <v>207</v>
      </c>
    </row>
    <row r="17" spans="1:5" ht="12">
      <c r="A17" t="str">
        <f t="shared" si="0"/>
        <v>16250-02-01-01-00</v>
      </c>
      <c r="B17" s="80" t="str">
        <f t="shared" si="1"/>
        <v>Building Improvements-AM-Destin Corp-Balance Sheet</v>
      </c>
      <c r="C17">
        <v>16250</v>
      </c>
      <c r="D17" s="78" t="s">
        <v>34</v>
      </c>
      <c r="E17" s="75" t="s">
        <v>207</v>
      </c>
    </row>
    <row r="18" spans="1:5" ht="12">
      <c r="A18" t="str">
        <f t="shared" si="0"/>
        <v>16300-02-01-01-00</v>
      </c>
      <c r="B18" s="80" t="str">
        <f t="shared" si="1"/>
        <v>Leasehold Improvements-AM-Destin Corp-Balance Sheet</v>
      </c>
      <c r="C18">
        <v>16300</v>
      </c>
      <c r="D18" s="78" t="s">
        <v>35</v>
      </c>
      <c r="E18" s="75" t="s">
        <v>207</v>
      </c>
    </row>
    <row r="19" spans="1:5" ht="12">
      <c r="A19" t="str">
        <f t="shared" si="0"/>
        <v>16400-02-01-01-00</v>
      </c>
      <c r="B19" s="80" t="str">
        <f t="shared" si="1"/>
        <v>Furniture &amp; Fixtures-AM-Destin Corp-Balance Sheet</v>
      </c>
      <c r="C19">
        <v>16400</v>
      </c>
      <c r="D19" s="78" t="s">
        <v>36</v>
      </c>
      <c r="E19" s="75" t="s">
        <v>207</v>
      </c>
    </row>
    <row r="20" spans="1:5" ht="12">
      <c r="A20" t="str">
        <f t="shared" si="0"/>
        <v>16500-02-01-01-00</v>
      </c>
      <c r="B20" s="80" t="str">
        <f t="shared" si="1"/>
        <v>Equipment-AM-Destin Corp-Balance Sheet</v>
      </c>
      <c r="C20">
        <v>16500</v>
      </c>
      <c r="D20" s="78" t="s">
        <v>37</v>
      </c>
      <c r="E20" s="75" t="s">
        <v>207</v>
      </c>
    </row>
    <row r="21" spans="1:5" ht="12">
      <c r="A21" t="str">
        <f t="shared" si="0"/>
        <v>16600-02-01-01-00</v>
      </c>
      <c r="B21" s="80" t="str">
        <f t="shared" si="1"/>
        <v>Vehicles-AM-Destin Corp-Balance Sheet</v>
      </c>
      <c r="C21">
        <v>16600</v>
      </c>
      <c r="D21" s="78" t="s">
        <v>38</v>
      </c>
      <c r="E21" s="75" t="s">
        <v>207</v>
      </c>
    </row>
    <row r="22" spans="1:5" ht="12">
      <c r="A22" t="str">
        <f t="shared" si="0"/>
        <v>16700-02-01-01-00</v>
      </c>
      <c r="B22" s="80" t="str">
        <f t="shared" si="1"/>
        <v>Software-AM-Destin Corp-Balance Sheet</v>
      </c>
      <c r="C22">
        <v>16700</v>
      </c>
      <c r="D22" s="78" t="s">
        <v>39</v>
      </c>
      <c r="E22" s="75" t="s">
        <v>207</v>
      </c>
    </row>
    <row r="23" spans="1:5" ht="12">
      <c r="A23" t="str">
        <f t="shared" si="0"/>
        <v>16900-02-01-01-00</v>
      </c>
      <c r="B23" s="80" t="str">
        <f t="shared" si="1"/>
        <v>Other Depreciable Assets-AM-Destin Corp-Balance Sheet</v>
      </c>
      <c r="C23">
        <v>16900</v>
      </c>
      <c r="D23" s="78" t="s">
        <v>40</v>
      </c>
      <c r="E23" s="75" t="s">
        <v>207</v>
      </c>
    </row>
    <row r="24" spans="3:5" ht="12">
      <c r="C24">
        <v>16950</v>
      </c>
      <c r="D24" s="78" t="s">
        <v>41</v>
      </c>
      <c r="E24" s="75" t="s">
        <v>207</v>
      </c>
    </row>
    <row r="25" ht="12">
      <c r="E25" s="75"/>
    </row>
    <row r="26" spans="1:5" ht="12">
      <c r="A26" t="str">
        <f aca="true" t="shared" si="2" ref="A26:A36">CONCATENATE(C26,"-",$G$2,"-",$I$2,"-",$L$2)</f>
        <v>17150-02-01-01-00</v>
      </c>
      <c r="B26" s="80" t="str">
        <f aca="true" t="shared" si="3" ref="B26:B36">CONCATENATE(D26,"-",$G$1,"-",$I$1,"-",$L$1)</f>
        <v>A/D Land Improvements-AM-Destin Corp-Balance Sheet</v>
      </c>
      <c r="C26">
        <v>17150</v>
      </c>
      <c r="D26" s="78" t="s">
        <v>42</v>
      </c>
      <c r="E26" s="76" t="s">
        <v>211</v>
      </c>
    </row>
    <row r="27" spans="1:5" ht="12">
      <c r="A27" t="str">
        <f t="shared" si="2"/>
        <v>17200-02-01-01-00</v>
      </c>
      <c r="B27" s="80" t="str">
        <f t="shared" si="3"/>
        <v>A/D Building  -AM-Destin Corp-Balance Sheet</v>
      </c>
      <c r="C27">
        <v>17200</v>
      </c>
      <c r="D27" s="78" t="s">
        <v>43</v>
      </c>
      <c r="E27" s="76" t="s">
        <v>211</v>
      </c>
    </row>
    <row r="28" spans="1:5" ht="12">
      <c r="A28" t="str">
        <f t="shared" si="2"/>
        <v>17250-02-01-01-00</v>
      </c>
      <c r="B28" s="80" t="str">
        <f t="shared" si="3"/>
        <v>A/D Building Improvements-AM-Destin Corp-Balance Sheet</v>
      </c>
      <c r="C28">
        <v>17250</v>
      </c>
      <c r="D28" s="78" t="s">
        <v>44</v>
      </c>
      <c r="E28" s="76" t="s">
        <v>211</v>
      </c>
    </row>
    <row r="29" spans="1:5" ht="12">
      <c r="A29" t="str">
        <f t="shared" si="2"/>
        <v>17300-02-01-01-00</v>
      </c>
      <c r="B29" s="80" t="str">
        <f t="shared" si="3"/>
        <v>A/D Leasehold Improvements-AM-Destin Corp-Balance Sheet</v>
      </c>
      <c r="C29">
        <v>17300</v>
      </c>
      <c r="D29" s="78" t="s">
        <v>45</v>
      </c>
      <c r="E29" s="76" t="s">
        <v>211</v>
      </c>
    </row>
    <row r="30" spans="1:5" ht="12">
      <c r="A30" t="str">
        <f t="shared" si="2"/>
        <v>17400-02-01-01-00</v>
      </c>
      <c r="B30" s="80" t="str">
        <f t="shared" si="3"/>
        <v>A/D Furniture &amp; Fixtures-AM-Destin Corp-Balance Sheet</v>
      </c>
      <c r="C30">
        <v>17400</v>
      </c>
      <c r="D30" s="78" t="s">
        <v>46</v>
      </c>
      <c r="E30" s="76" t="s">
        <v>211</v>
      </c>
    </row>
    <row r="31" spans="1:5" ht="12">
      <c r="A31" t="str">
        <f t="shared" si="2"/>
        <v>17500-02-01-01-00</v>
      </c>
      <c r="B31" s="80" t="str">
        <f t="shared" si="3"/>
        <v>A/D Equipment-AM-Destin Corp-Balance Sheet</v>
      </c>
      <c r="C31">
        <v>17500</v>
      </c>
      <c r="D31" s="78" t="s">
        <v>47</v>
      </c>
      <c r="E31" s="76" t="s">
        <v>211</v>
      </c>
    </row>
    <row r="32" spans="1:5" ht="12">
      <c r="A32" t="str">
        <f t="shared" si="2"/>
        <v>17600-02-01-01-00</v>
      </c>
      <c r="B32" s="80" t="str">
        <f t="shared" si="3"/>
        <v>A/D Vehicles-AM-Destin Corp-Balance Sheet</v>
      </c>
      <c r="C32">
        <v>17600</v>
      </c>
      <c r="D32" s="78" t="s">
        <v>48</v>
      </c>
      <c r="E32" s="76" t="s">
        <v>211</v>
      </c>
    </row>
    <row r="33" spans="1:5" ht="12">
      <c r="A33" t="str">
        <f t="shared" si="2"/>
        <v>17700-02-01-01-00</v>
      </c>
      <c r="B33" s="80" t="str">
        <f t="shared" si="3"/>
        <v>A/D Software-AM-Destin Corp-Balance Sheet</v>
      </c>
      <c r="C33">
        <v>17700</v>
      </c>
      <c r="D33" s="78" t="s">
        <v>49</v>
      </c>
      <c r="E33" s="76" t="s">
        <v>211</v>
      </c>
    </row>
    <row r="34" spans="1:5" ht="12">
      <c r="A34" t="str">
        <f t="shared" si="2"/>
        <v>17900-02-01-01-00</v>
      </c>
      <c r="B34" s="80" t="str">
        <f t="shared" si="3"/>
        <v>A/D Other Depreciable Assets-AM-Destin Corp-Balance Sheet</v>
      </c>
      <c r="C34">
        <v>17900</v>
      </c>
      <c r="D34" s="78" t="s">
        <v>50</v>
      </c>
      <c r="E34" s="76" t="s">
        <v>211</v>
      </c>
    </row>
    <row r="35" spans="1:5" ht="12">
      <c r="A35" t="str">
        <f t="shared" si="2"/>
        <v>17950-02-01-01-00</v>
      </c>
      <c r="B35" s="80" t="str">
        <f t="shared" si="3"/>
        <v>Accumulated Amortization-AM-Destin Corp-Balance Sheet</v>
      </c>
      <c r="C35">
        <v>17950</v>
      </c>
      <c r="D35" s="78" t="s">
        <v>51</v>
      </c>
      <c r="E35" s="76" t="s">
        <v>211</v>
      </c>
    </row>
    <row r="36" spans="1:5" ht="12">
      <c r="A36" t="str">
        <f t="shared" si="2"/>
        <v>19100-02-01-01-00</v>
      </c>
      <c r="B36" s="80" t="str">
        <f t="shared" si="3"/>
        <v>Other Assets-AM-Destin Corp-Balance Sheet</v>
      </c>
      <c r="C36">
        <v>19100</v>
      </c>
      <c r="D36" s="78" t="s">
        <v>52</v>
      </c>
      <c r="E36" s="76" t="s">
        <v>211</v>
      </c>
    </row>
    <row r="37" ht="12">
      <c r="E37" s="76"/>
    </row>
    <row r="38" spans="1:5" ht="12">
      <c r="A38" t="str">
        <f>CONCATENATE(C38,"-",$G$2,"-",$I$2,"-",$L$2)</f>
        <v>21100-02-01-01-00</v>
      </c>
      <c r="B38" s="80" t="str">
        <f>CONCATENATE(D38,"-",$G$1,"-",$I$1,"-",$L$1)</f>
        <v>A/P Trade-AM-Destin Corp-Balance Sheet</v>
      </c>
      <c r="C38">
        <v>21100</v>
      </c>
      <c r="D38" s="78" t="s">
        <v>53</v>
      </c>
      <c r="E38" s="76" t="s">
        <v>212</v>
      </c>
    </row>
    <row r="39" spans="1:5" ht="12">
      <c r="A39" t="str">
        <f>CONCATENATE(C39,"-",$G$2,"-",$I$2,"-",$L$2)</f>
        <v>21300-02-01-01-00</v>
      </c>
      <c r="B39" s="80" t="str">
        <f>CONCATENATE(D39,"-",$G$1,"-",$I$1,"-",$L$1)</f>
        <v>A/P Homeowner Associations-AM-Destin Corp-Balance Sheet</v>
      </c>
      <c r="C39">
        <v>21300</v>
      </c>
      <c r="D39" s="78" t="s">
        <v>55</v>
      </c>
      <c r="E39" s="76" t="s">
        <v>212</v>
      </c>
    </row>
    <row r="40" ht="12">
      <c r="E40" s="76"/>
    </row>
    <row r="41" spans="1:5" ht="12">
      <c r="A41" t="str">
        <f>CONCATENATE(C41,"-",$G$2,"-",$I$2,"-",$L$2)</f>
        <v>22100-02-01-01-00</v>
      </c>
      <c r="B41" s="80" t="str">
        <f>CONCATENATE(D41,"-",$G$1,"-",$I$1,"-",$L$1)</f>
        <v>Accrued Payroll-AM-Destin Corp-Balance Sheet</v>
      </c>
      <c r="C41">
        <v>22100</v>
      </c>
      <c r="D41" s="78" t="s">
        <v>58</v>
      </c>
      <c r="E41" s="76" t="s">
        <v>213</v>
      </c>
    </row>
    <row r="42" spans="1:5" ht="12">
      <c r="A42" t="str">
        <f>CONCATENATE(C42,"-",$G$2,"-",$I$2,"-",$L$2)</f>
        <v>22150-02-01-01-00</v>
      </c>
      <c r="B42" s="80" t="str">
        <f>CONCATENATE(D42,"-",$G$1,"-",$I$1,"-",$L$1)</f>
        <v>Bonuses Payable-AM-Destin Corp-Balance Sheet</v>
      </c>
      <c r="C42">
        <v>22150</v>
      </c>
      <c r="D42" s="78" t="s">
        <v>59</v>
      </c>
      <c r="E42" s="76" t="s">
        <v>213</v>
      </c>
    </row>
    <row r="43" spans="1:5" ht="12">
      <c r="A43" t="str">
        <f>CONCATENATE(C43,"-",$G$2,"-",$I$2,"-",$L$2)</f>
        <v>22200-02-01-01-00</v>
      </c>
      <c r="B43" s="80" t="str">
        <f>CONCATENATE(D43,"-",$G$1,"-",$I$1,"-",$L$1)</f>
        <v>A/P Accrued Expenses-AM-Destin Corp-Balance Sheet</v>
      </c>
      <c r="C43">
        <v>22200</v>
      </c>
      <c r="D43" s="78" t="s">
        <v>60</v>
      </c>
      <c r="E43" s="76" t="s">
        <v>213</v>
      </c>
    </row>
    <row r="44" spans="1:5" ht="12">
      <c r="A44" t="str">
        <f>CONCATENATE(C44,"-",$G$2,"-",$I$2,"-",$L$2)</f>
        <v>22305-02-01-01-00</v>
      </c>
      <c r="B44" s="80" t="str">
        <f>CONCATENATE(D44,"-",$G$1,"-",$I$1,"-",$L$1)</f>
        <v>Accrued Sales Tax-AM-Destin Corp-Balance Sheet</v>
      </c>
      <c r="C44">
        <v>22305</v>
      </c>
      <c r="D44" s="78" t="s">
        <v>252</v>
      </c>
      <c r="E44" s="76" t="s">
        <v>213</v>
      </c>
    </row>
    <row r="45" spans="1:5" ht="12">
      <c r="A45" t="str">
        <f>CONCATENATE(C45,"-",$G$2,"-",$I$2,"-",$L$2)</f>
        <v>22350-02-01-01-00</v>
      </c>
      <c r="B45" s="80" t="str">
        <f>CONCATENATE(D45,"-",$G$1,"-",$I$1,"-",$L$1)</f>
        <v>Other Tax Payable-AM-Destin Corp-Balance Sheet</v>
      </c>
      <c r="C45">
        <v>22350</v>
      </c>
      <c r="D45" s="78" t="s">
        <v>62</v>
      </c>
      <c r="E45" s="76" t="s">
        <v>213</v>
      </c>
    </row>
    <row r="46" ht="12">
      <c r="E46" s="76"/>
    </row>
    <row r="47" spans="1:5" ht="12">
      <c r="A47" t="str">
        <f>CONCATENATE(C47,"-",$G$2,"-",$I$2,"-",$L$2)</f>
        <v>29100-02-01-01-00</v>
      </c>
      <c r="B47" s="80" t="str">
        <f>CONCATENATE(D47,"-",$G$1,"-",$I$1,"-",$L$1)</f>
        <v>Intercompany Settlement-AM-Destin Corp-Balance Sheet</v>
      </c>
      <c r="C47">
        <v>29100</v>
      </c>
      <c r="D47" s="78" t="s">
        <v>261</v>
      </c>
      <c r="E47" s="76" t="s">
        <v>213</v>
      </c>
    </row>
    <row r="48" ht="12">
      <c r="E48" s="76"/>
    </row>
    <row r="49" spans="1:5" ht="12">
      <c r="A49" t="str">
        <f>CONCATENATE(C49,"-",$G$2,"-",$I$2,"-",$L$2)</f>
        <v>32000-02-01-01-00</v>
      </c>
      <c r="B49" s="80" t="str">
        <f>CONCATENATE(D49,"-",$G$1,"-",$I$1,"-",$L$1)</f>
        <v>Retained Earnings-AM-Destin Corp-Balance Sheet</v>
      </c>
      <c r="C49">
        <v>32000</v>
      </c>
      <c r="D49" s="78" t="s">
        <v>74</v>
      </c>
      <c r="E49" s="76" t="s">
        <v>74</v>
      </c>
    </row>
    <row r="50" ht="12">
      <c r="E50" s="76"/>
    </row>
    <row r="51" spans="1:5" ht="12">
      <c r="A51" t="str">
        <f>CONCATENATE(C51,"-",$G$2,"-",$I$2,"-",$AA$2)</f>
        <v>47100-02-01-01-60</v>
      </c>
      <c r="B51" s="80" t="str">
        <f>CONCATENATE(D51,"-",$G$1,"-",$I$1,"-",$AA$1)</f>
        <v>Association Mgmt Fee Revenue-AM-Destin Corp-AM</v>
      </c>
      <c r="C51">
        <v>47100</v>
      </c>
      <c r="D51" s="78" t="s">
        <v>93</v>
      </c>
      <c r="E51" s="76" t="s">
        <v>215</v>
      </c>
    </row>
    <row r="52" spans="1:5" ht="12">
      <c r="A52" t="str">
        <f>CONCATENATE(C52,"-",$G$2,"-",$I$2,"-",$AA$2)</f>
        <v>47900-02-01-01-60</v>
      </c>
      <c r="B52" s="80" t="str">
        <f>CONCATENATE(D52,"-",$G$1,"-",$I$1,"-",$AA$1)</f>
        <v>Other Association Mgmt Revenue-AM-Destin Corp-AM</v>
      </c>
      <c r="C52">
        <v>47900</v>
      </c>
      <c r="D52" s="78" t="s">
        <v>94</v>
      </c>
      <c r="E52" s="76" t="s">
        <v>215</v>
      </c>
    </row>
    <row r="53" ht="12">
      <c r="E53" s="76"/>
    </row>
    <row r="54" spans="1:5" ht="12">
      <c r="A54" t="str">
        <f>CONCATENATE(C54,"-",$G$2,"-",$I$2,"-",$AA$2)</f>
        <v>48100-02-01-01-60</v>
      </c>
      <c r="B54" s="80" t="str">
        <f>CONCATENATE(D54,"-",$G$1,"-",$I$1,"-",$AA$1)</f>
        <v>Other Service Fee Revenue-AM-Destin Corp-AM</v>
      </c>
      <c r="C54">
        <v>48100</v>
      </c>
      <c r="D54" s="78" t="s">
        <v>95</v>
      </c>
      <c r="E54" s="76" t="s">
        <v>215</v>
      </c>
    </row>
    <row r="55" ht="12">
      <c r="E55" s="76"/>
    </row>
    <row r="56" spans="1:5" ht="12">
      <c r="A56" t="str">
        <f>CONCATENATE(C56,"-",$G$2,"-",$I$2,"-",$AA$2)</f>
        <v>49100-02-01-01-60</v>
      </c>
      <c r="B56" s="80" t="str">
        <f>CONCATENATE(D56,"-",$G$1,"-",$I$1,"-",$AA$1)</f>
        <v>Interest Income-AM-Destin Corp-AM</v>
      </c>
      <c r="C56">
        <v>49100</v>
      </c>
      <c r="D56" s="78" t="s">
        <v>96</v>
      </c>
      <c r="E56" s="76" t="s">
        <v>215</v>
      </c>
    </row>
    <row r="57" ht="12">
      <c r="E57" s="76"/>
    </row>
    <row r="58" spans="1:5" ht="12">
      <c r="A58" t="str">
        <f>CONCATENATE(C58,"-",$G$2,"-",$I$2,"-",$AA$2)</f>
        <v>51150-02-01-01-60</v>
      </c>
      <c r="B58" s="80" t="str">
        <f>CONCATENATE(D58,"-",$G$1,"-",$I$1,"-",$AA$1)</f>
        <v>Owner Satisfaction-AM-Destin Corp-AM</v>
      </c>
      <c r="C58">
        <v>51150</v>
      </c>
      <c r="D58" s="78" t="s">
        <v>98</v>
      </c>
      <c r="E58" s="76" t="s">
        <v>216</v>
      </c>
    </row>
    <row r="59" spans="1:5" ht="12">
      <c r="A59" t="str">
        <f>CONCATENATE(C59,"-",$G$2,"-",$I$2,"-",$AA$2)</f>
        <v>51250-02-01-01-60</v>
      </c>
      <c r="B59" s="80" t="str">
        <f>CONCATENATE(D59,"-",$G$1,"-",$I$1,"-",$AA$1)</f>
        <v>Other Owner Expense-AM-Destin Corp-AM</v>
      </c>
      <c r="C59">
        <v>51250</v>
      </c>
      <c r="D59" s="78" t="s">
        <v>100</v>
      </c>
      <c r="E59" s="76" t="s">
        <v>216</v>
      </c>
    </row>
    <row r="60" spans="1:5" ht="12">
      <c r="A60" t="str">
        <f>CONCATENATE(C60,"-",$G$2,"-",$I$2,"-",$AA$2)</f>
        <v>51300-02-01-01-60</v>
      </c>
      <c r="B60" s="80" t="str">
        <f>CONCATENATE(D60,"-",$G$1,"-",$I$1,"-",$AA$1)</f>
        <v>Credit Card Fees-AM-Destin Corp-AM</v>
      </c>
      <c r="C60">
        <v>51300</v>
      </c>
      <c r="D60" s="78" t="s">
        <v>101</v>
      </c>
      <c r="E60" s="76" t="s">
        <v>216</v>
      </c>
    </row>
    <row r="61" spans="1:5" ht="12">
      <c r="A61" t="str">
        <f>CONCATENATE(C61,"-",$G$2,"-",$I$2,"-",$AA$2)</f>
        <v>51500-02-01-01-60</v>
      </c>
      <c r="B61" s="80" t="str">
        <f>CONCATENATE(D61,"-",$G$1,"-",$I$1,"-",$AA$1)</f>
        <v>Industry Relations-AM-Destin Corp-AM</v>
      </c>
      <c r="C61">
        <v>51500</v>
      </c>
      <c r="D61" s="78" t="s">
        <v>103</v>
      </c>
      <c r="E61" s="76" t="s">
        <v>216</v>
      </c>
    </row>
    <row r="62" ht="12">
      <c r="E62" s="76"/>
    </row>
    <row r="63" spans="1:5" ht="12">
      <c r="A63" t="str">
        <f>CONCATENATE(C63,"-",$G$2,"-",$I$2,"-",$AA$2)</f>
        <v>61100-02-01-01-60</v>
      </c>
      <c r="B63" s="80" t="str">
        <f>CONCATENATE(D63,"-",$G$1,"-",$I$1,"-",$AA$1)</f>
        <v>Salary Expense-AM-Destin Corp-AM</v>
      </c>
      <c r="C63" s="26">
        <v>61100</v>
      </c>
      <c r="D63" s="78" t="s">
        <v>104</v>
      </c>
      <c r="E63" s="76" t="s">
        <v>216</v>
      </c>
    </row>
    <row r="64" spans="1:5" ht="12">
      <c r="A64" t="str">
        <f>CONCATENATE(C64,"-",$G$2,"-",$I$2,"-",$AB$2)</f>
        <v>61100-02-01-01-61</v>
      </c>
      <c r="B64" s="80" t="str">
        <f>CONCATENATE(D64,"-",$G$1,"-",$I$1,"-",$AB$1)</f>
        <v>Salary Expense-AM-Destin Corp-AM Ast</v>
      </c>
      <c r="C64" s="26">
        <v>61100</v>
      </c>
      <c r="D64" s="78" t="s">
        <v>104</v>
      </c>
      <c r="E64" s="76" t="s">
        <v>216</v>
      </c>
    </row>
    <row r="65" spans="1:5" ht="12">
      <c r="A65" t="str">
        <f>CONCATENATE(C65,"-",$G$2,"-",$I$2,"-",$AA$2)</f>
        <v>61200-02-01-01-60</v>
      </c>
      <c r="B65" s="80" t="str">
        <f>CONCATENATE(D65,"-",$G$1,"-",$I$1,"-",$AA$1)</f>
        <v>FICA &amp; Medicare-AM-Destin Corp-AM</v>
      </c>
      <c r="C65" s="26">
        <v>61200</v>
      </c>
      <c r="D65" s="78" t="s">
        <v>105</v>
      </c>
      <c r="E65" s="76" t="s">
        <v>216</v>
      </c>
    </row>
    <row r="66" spans="1:5" ht="12">
      <c r="A66" t="str">
        <f>CONCATENATE(C66,"-",$G$2,"-",$I$2,"-",$AB$2)</f>
        <v>61200-02-01-01-61</v>
      </c>
      <c r="B66" s="80" t="str">
        <f>CONCATENATE(D66,"-",$G$1,"-",$I$1,"-",$AB$1)</f>
        <v>FICA &amp; Medicare-AM-Destin Corp-AM Ast</v>
      </c>
      <c r="C66" s="26">
        <v>61200</v>
      </c>
      <c r="D66" s="78" t="s">
        <v>105</v>
      </c>
      <c r="E66" s="76" t="s">
        <v>216</v>
      </c>
    </row>
    <row r="67" spans="1:5" ht="12">
      <c r="A67" t="str">
        <f>CONCATENATE(C67,"-",$G$2,"-",$I$2,"-",$AA$2)</f>
        <v>61300-02-01-01-60</v>
      </c>
      <c r="B67" s="80" t="str">
        <f>CONCATENATE(D67,"-",$G$1,"-",$I$1,"-",$AA$1)</f>
        <v>FUTA-AM-Destin Corp-AM</v>
      </c>
      <c r="C67" s="26">
        <v>61300</v>
      </c>
      <c r="D67" s="78" t="s">
        <v>106</v>
      </c>
      <c r="E67" s="76" t="s">
        <v>216</v>
      </c>
    </row>
    <row r="68" spans="1:5" ht="12">
      <c r="A68" t="str">
        <f>CONCATENATE(C68,"-",$G$2,"-",$I$2,"-",$AB$2)</f>
        <v>61300-02-01-01-61</v>
      </c>
      <c r="B68" s="80" t="str">
        <f>CONCATENATE(D68,"-",$G$1,"-",$I$1,"-",$AB$1)</f>
        <v>FUTA-AM-Destin Corp-AM Ast</v>
      </c>
      <c r="C68" s="26">
        <v>61300</v>
      </c>
      <c r="D68" s="78" t="s">
        <v>106</v>
      </c>
      <c r="E68" s="76" t="s">
        <v>216</v>
      </c>
    </row>
    <row r="69" spans="1:5" ht="12">
      <c r="A69" t="str">
        <f>CONCATENATE(C69,"-",$G$2,"-",$I$2,"-",$AA$2)</f>
        <v>61400-02-01-01-60</v>
      </c>
      <c r="B69" s="80" t="str">
        <f>CONCATENATE(D69,"-",$G$1,"-",$I$1,"-",$AA$1)</f>
        <v>SUTA-AM-Destin Corp-AM</v>
      </c>
      <c r="C69" s="26">
        <v>61400</v>
      </c>
      <c r="D69" s="78" t="s">
        <v>107</v>
      </c>
      <c r="E69" s="76" t="s">
        <v>216</v>
      </c>
    </row>
    <row r="70" spans="1:5" ht="12">
      <c r="A70" t="str">
        <f>CONCATENATE(C70,"-",$G$2,"-",$I$2,"-",$AB$2)</f>
        <v>61400-02-01-01-61</v>
      </c>
      <c r="B70" s="80" t="str">
        <f>CONCATENATE(D70,"-",$G$1,"-",$I$1,"-",$AB$1)</f>
        <v>SUTA-AM-Destin Corp-AM Ast</v>
      </c>
      <c r="C70" s="26">
        <v>61400</v>
      </c>
      <c r="D70" s="78" t="s">
        <v>107</v>
      </c>
      <c r="E70" s="76" t="s">
        <v>216</v>
      </c>
    </row>
    <row r="71" spans="1:5" ht="12">
      <c r="A71" t="str">
        <f>CONCATENATE(C71,"-",$G$2,"-",$I$2,"-",$AA$2)</f>
        <v>61500-02-01-01-60</v>
      </c>
      <c r="B71" s="80" t="str">
        <f>CONCATENATE(D71,"-",$G$1,"-",$I$1,"-",$AA$1)</f>
        <v>Bonus-AM-Destin Corp-AM</v>
      </c>
      <c r="C71" s="26">
        <v>61500</v>
      </c>
      <c r="D71" s="78" t="s">
        <v>108</v>
      </c>
      <c r="E71" s="76" t="s">
        <v>216</v>
      </c>
    </row>
    <row r="72" spans="1:5" ht="12">
      <c r="A72" t="str">
        <f>CONCATENATE(C72,"-",$G$2,"-",$I$2,"-",$AB$2)</f>
        <v>61500-02-01-01-61</v>
      </c>
      <c r="B72" s="80" t="str">
        <f>CONCATENATE(D72,"-",$G$1,"-",$I$1,"-",$AB$1)</f>
        <v>Bonus-AM-Destin Corp-AM Ast</v>
      </c>
      <c r="C72" s="26">
        <v>61500</v>
      </c>
      <c r="D72" s="78" t="s">
        <v>108</v>
      </c>
      <c r="E72" s="76" t="s">
        <v>216</v>
      </c>
    </row>
    <row r="73" spans="1:5" ht="12">
      <c r="A73" t="str">
        <f>CONCATENATE(C73,"-",$G$2,"-",$I$2,"-",$AA$2)</f>
        <v>61610-02-01-01-60</v>
      </c>
      <c r="B73" s="80" t="str">
        <f>CONCATENATE(D73,"-",$G$1,"-",$I$1,"-",$AA$1)</f>
        <v>Health Insurance-AM-Destin Corp-AM</v>
      </c>
      <c r="C73" s="26">
        <v>61610</v>
      </c>
      <c r="D73" s="78" t="s">
        <v>109</v>
      </c>
      <c r="E73" s="76" t="s">
        <v>216</v>
      </c>
    </row>
    <row r="74" spans="1:5" ht="12">
      <c r="A74" t="str">
        <f>CONCATENATE(C74,"-",$G$2,"-",$I$2,"-",$AB$2)</f>
        <v>61610-02-01-01-61</v>
      </c>
      <c r="B74" s="80" t="str">
        <f>CONCATENATE(D74,"-",$G$1,"-",$I$1,"-",$AB$1)</f>
        <v>Health Insurance-AM-Destin Corp-AM Ast</v>
      </c>
      <c r="C74" s="26">
        <v>61610</v>
      </c>
      <c r="D74" s="78" t="s">
        <v>109</v>
      </c>
      <c r="E74" s="76" t="s">
        <v>216</v>
      </c>
    </row>
    <row r="75" spans="1:5" ht="12">
      <c r="A75" t="str">
        <f>CONCATENATE(C75,"-",$G$2,"-",$I$2,"-",$AA$2)</f>
        <v>61615-02-01-01-60</v>
      </c>
      <c r="B75" s="80" t="str">
        <f>CONCATENATE(D75,"-",$G$1,"-",$I$1,"-",$AA$1)</f>
        <v>Dental Insurance-AM-Destin Corp-AM</v>
      </c>
      <c r="C75" s="26">
        <v>61615</v>
      </c>
      <c r="D75" s="78" t="s">
        <v>223</v>
      </c>
      <c r="E75" s="76" t="s">
        <v>216</v>
      </c>
    </row>
    <row r="76" spans="1:5" ht="12">
      <c r="A76" t="str">
        <f>CONCATENATE(C76,"-",$G$2,"-",$I$2,"-",$AB$2)</f>
        <v>61615-02-01-01-61</v>
      </c>
      <c r="B76" s="80" t="str">
        <f>CONCATENATE(D76,"-",$G$1,"-",$I$1,"-",$AB$1)</f>
        <v>Dental Insurance-AM-Destin Corp-AM Ast</v>
      </c>
      <c r="C76" s="26">
        <v>61615</v>
      </c>
      <c r="D76" s="78" t="s">
        <v>223</v>
      </c>
      <c r="E76" s="76" t="s">
        <v>216</v>
      </c>
    </row>
    <row r="77" spans="1:5" ht="12">
      <c r="A77" t="str">
        <f>CONCATENATE(C77,"-",$G$2,"-",$I$2,"-",$AA$2)</f>
        <v>61620-02-01-01-60</v>
      </c>
      <c r="B77" s="80" t="str">
        <f>CONCATENATE(D77,"-",$G$1,"-",$I$1,"-",$AA$1)</f>
        <v>Life Insurance-AM-Destin Corp-AM</v>
      </c>
      <c r="C77" s="26">
        <v>61620</v>
      </c>
      <c r="D77" s="78" t="s">
        <v>224</v>
      </c>
      <c r="E77" s="76" t="s">
        <v>216</v>
      </c>
    </row>
    <row r="78" spans="1:5" ht="12">
      <c r="A78" t="str">
        <f>CONCATENATE(C78,"-",$G$2,"-",$I$2,"-",$AB$2)</f>
        <v>61620-02-01-01-61</v>
      </c>
      <c r="B78" s="80" t="str">
        <f>CONCATENATE(D78,"-",$G$1,"-",$I$1,"-",$AB$1)</f>
        <v>Life Insurance-AM-Destin Corp-AM Ast</v>
      </c>
      <c r="C78" s="26">
        <v>61620</v>
      </c>
      <c r="D78" s="78" t="s">
        <v>224</v>
      </c>
      <c r="E78" s="76" t="s">
        <v>216</v>
      </c>
    </row>
    <row r="79" spans="1:5" ht="12">
      <c r="A79" t="str">
        <f>CONCATENATE(C79,"-",$G$2,"-",$I$2,"-",$AA$2)</f>
        <v>61625-02-01-01-60</v>
      </c>
      <c r="B79" s="80" t="str">
        <f>CONCATENATE(D79,"-",$G$1,"-",$I$1,"-",$AA$1)</f>
        <v>ST Disability Insurance-AM-Destin Corp-AM</v>
      </c>
      <c r="C79" s="26">
        <v>61625</v>
      </c>
      <c r="D79" s="78" t="s">
        <v>225</v>
      </c>
      <c r="E79" s="76" t="s">
        <v>216</v>
      </c>
    </row>
    <row r="80" spans="1:5" ht="12">
      <c r="A80" t="str">
        <f>CONCATENATE(C80,"-",$G$2,"-",$I$2,"-",$AB$2)</f>
        <v>61625-02-01-01-61</v>
      </c>
      <c r="B80" s="80" t="str">
        <f>CONCATENATE(D80,"-",$G$1,"-",$I$1,"-",$AB$1)</f>
        <v>ST Disability Insurance-AM-Destin Corp-AM Ast</v>
      </c>
      <c r="C80" s="26">
        <v>61625</v>
      </c>
      <c r="D80" s="78" t="s">
        <v>225</v>
      </c>
      <c r="E80" s="76" t="s">
        <v>216</v>
      </c>
    </row>
    <row r="81" spans="1:5" ht="12">
      <c r="A81" t="str">
        <f>CONCATENATE(C81,"-",$G$2,"-",$I$2,"-",$AA$2)</f>
        <v>61630-02-01-01-60</v>
      </c>
      <c r="B81" s="80" t="str">
        <f>CONCATENATE(D81,"-",$G$1,"-",$I$1,"-",$AA$1)</f>
        <v>LT Disability Insurance-AM-Destin Corp-AM</v>
      </c>
      <c r="C81" s="26">
        <v>61630</v>
      </c>
      <c r="D81" s="78" t="s">
        <v>226</v>
      </c>
      <c r="E81" s="76" t="s">
        <v>216</v>
      </c>
    </row>
    <row r="82" spans="1:5" ht="12">
      <c r="A82" t="str">
        <f>CONCATENATE(C82,"-",$G$2,"-",$I$2,"-",$AB$2)</f>
        <v>61630-02-01-01-61</v>
      </c>
      <c r="B82" s="80" t="str">
        <f>CONCATENATE(D82,"-",$G$1,"-",$I$1,"-",$AB$1)</f>
        <v>LT Disability Insurance-AM-Destin Corp-AM Ast</v>
      </c>
      <c r="C82" s="26">
        <v>61630</v>
      </c>
      <c r="D82" s="78" t="s">
        <v>226</v>
      </c>
      <c r="E82" s="76" t="s">
        <v>216</v>
      </c>
    </row>
    <row r="83" spans="1:5" ht="12">
      <c r="A83" t="str">
        <f>CONCATENATE(C83,"-",$G$2,"-",$I$2,"-",$AA$2)</f>
        <v>61635-02-01-01-60</v>
      </c>
      <c r="B83" s="80" t="str">
        <f>CONCATENATE(D83,"-",$G$1,"-",$I$1,"-",$AA$1)</f>
        <v>Workers Comp Insurance-AM-Destin Corp-AM</v>
      </c>
      <c r="C83" s="26">
        <v>61635</v>
      </c>
      <c r="D83" s="78" t="s">
        <v>110</v>
      </c>
      <c r="E83" s="76" t="s">
        <v>216</v>
      </c>
    </row>
    <row r="84" spans="1:5" ht="12">
      <c r="A84" t="str">
        <f>CONCATENATE(C84,"-",$G$2,"-",$I$2,"-",$AB$2)</f>
        <v>61635-02-01-01-61</v>
      </c>
      <c r="B84" s="80" t="str">
        <f>CONCATENATE(D84,"-",$G$1,"-",$I$1,"-",$AB$1)</f>
        <v>Workers Comp Insurance-AM-Destin Corp-AM Ast</v>
      </c>
      <c r="C84" s="26">
        <v>61635</v>
      </c>
      <c r="D84" s="78" t="s">
        <v>110</v>
      </c>
      <c r="E84" s="76" t="s">
        <v>216</v>
      </c>
    </row>
    <row r="85" spans="1:5" ht="12">
      <c r="A85" t="str">
        <f>CONCATENATE(C85,"-",$G$2,"-",$I$2,"-",$AA$2)</f>
        <v>61640-02-01-01-60</v>
      </c>
      <c r="B85" s="80" t="str">
        <f>CONCATENATE(D85,"-",$G$1,"-",$I$1,"-",$AA$1)</f>
        <v>401 K Match-AM-Destin Corp-AM</v>
      </c>
      <c r="C85" s="26">
        <v>61640</v>
      </c>
      <c r="D85" s="78" t="s">
        <v>111</v>
      </c>
      <c r="E85" s="76" t="s">
        <v>216</v>
      </c>
    </row>
    <row r="86" spans="1:5" ht="12">
      <c r="A86" t="str">
        <f>CONCATENATE(C86,"-",$G$2,"-",$I$2,"-",$AB$2)</f>
        <v>61640-02-01-01-61</v>
      </c>
      <c r="B86" s="80" t="str">
        <f>CONCATENATE(D86,"-",$G$1,"-",$I$1,"-",$AB$1)</f>
        <v>401 K Match-AM-Destin Corp-AM Ast</v>
      </c>
      <c r="C86" s="26">
        <v>61640</v>
      </c>
      <c r="D86" s="78" t="s">
        <v>111</v>
      </c>
      <c r="E86" s="76" t="s">
        <v>216</v>
      </c>
    </row>
    <row r="87" spans="1:5" ht="12">
      <c r="A87" t="str">
        <f>CONCATENATE(C87,"-",$G$2,"-",$I$2,"-",$AA$2)</f>
        <v>61645-02-01-01-60</v>
      </c>
      <c r="B87" s="80" t="str">
        <f>CONCATENATE(D87,"-",$G$1,"-",$I$1,"-",$AA$1)</f>
        <v>Relocation -AM-Destin Corp-AM</v>
      </c>
      <c r="C87" s="26">
        <v>61645</v>
      </c>
      <c r="D87" s="78" t="s">
        <v>112</v>
      </c>
      <c r="E87" s="76" t="s">
        <v>216</v>
      </c>
    </row>
    <row r="88" spans="1:5" ht="12">
      <c r="A88" t="str">
        <f>CONCATENATE(C88,"-",$G$2,"-",$I$2,"-",$AB$2)</f>
        <v>61645-02-01-01-61</v>
      </c>
      <c r="B88" s="80" t="str">
        <f>CONCATENATE(D88,"-",$G$1,"-",$I$1,"-",$AB$1)</f>
        <v>Relocation -AM-Destin Corp-AM Ast</v>
      </c>
      <c r="C88" s="26">
        <v>61645</v>
      </c>
      <c r="D88" s="78" t="s">
        <v>112</v>
      </c>
      <c r="E88" s="76" t="s">
        <v>216</v>
      </c>
    </row>
    <row r="89" spans="1:5" ht="12">
      <c r="A89" t="str">
        <f>CONCATENATE(C89,"-",$G$2,"-",$I$2,"-",$AA$2)</f>
        <v>61650-02-01-01-60</v>
      </c>
      <c r="B89" s="80" t="str">
        <f>CONCATENATE(D89,"-",$G$1,"-",$I$1,"-",$AA$1)</f>
        <v>Employee Relations-AM-Destin Corp-AM</v>
      </c>
      <c r="C89" s="26">
        <v>61650</v>
      </c>
      <c r="D89" s="78" t="s">
        <v>113</v>
      </c>
      <c r="E89" s="76" t="s">
        <v>216</v>
      </c>
    </row>
    <row r="90" spans="1:5" ht="12">
      <c r="A90" t="str">
        <f>CONCATENATE(C90,"-",$G$2,"-",$I$2,"-",$AB$2)</f>
        <v>61650-02-01-01-61</v>
      </c>
      <c r="B90" s="80" t="str">
        <f>CONCATENATE(D90,"-",$G$1,"-",$I$1,"-",$AB$1)</f>
        <v>Employee Relations-AM-Destin Corp-AM Ast</v>
      </c>
      <c r="C90" s="26">
        <v>61650</v>
      </c>
      <c r="D90" s="78" t="s">
        <v>113</v>
      </c>
      <c r="E90" s="76" t="s">
        <v>216</v>
      </c>
    </row>
    <row r="91" spans="1:5" ht="12">
      <c r="A91" t="str">
        <f>CONCATENATE(C91,"-",$G$2,"-",$I$2,"-",$AA$2)</f>
        <v>61655-02-01-01-60</v>
      </c>
      <c r="B91" s="80" t="str">
        <f>CONCATENATE(D91,"-",$G$1,"-",$I$1,"-",$AA$1)</f>
        <v>Meals - 100% tax deductible-AM-Destin Corp-AM</v>
      </c>
      <c r="C91" s="26">
        <v>61655</v>
      </c>
      <c r="D91" s="78" t="s">
        <v>131</v>
      </c>
      <c r="E91" s="76" t="s">
        <v>216</v>
      </c>
    </row>
    <row r="92" spans="1:5" ht="12">
      <c r="A92" t="str">
        <f>CONCATENATE(C92,"-",$G$2,"-",$I$2,"-",$AB$2)</f>
        <v>61655-02-01-01-61</v>
      </c>
      <c r="B92" s="80" t="str">
        <f>CONCATENATE(D92,"-",$G$1,"-",$I$1,"-",$AB$1)</f>
        <v>Meals - 100% tax deductible-AM-Destin Corp-AM Ast</v>
      </c>
      <c r="C92" s="26">
        <v>61655</v>
      </c>
      <c r="D92" s="78" t="s">
        <v>131</v>
      </c>
      <c r="E92" s="76" t="s">
        <v>216</v>
      </c>
    </row>
    <row r="93" spans="1:5" ht="12">
      <c r="A93" t="str">
        <f>CONCATENATE(C93,"-",$G$2,"-",$I$2,"-",$AA$2)</f>
        <v>61660-02-01-01-60</v>
      </c>
      <c r="B93" s="80" t="str">
        <f>CONCATENATE(D93,"-",$G$1,"-",$I$1,"-",$AA$1)</f>
        <v>Eduction &amp; Training-AM-Destin Corp-AM</v>
      </c>
      <c r="C93" s="26">
        <v>61660</v>
      </c>
      <c r="D93" s="78" t="s">
        <v>114</v>
      </c>
      <c r="E93" s="76" t="s">
        <v>216</v>
      </c>
    </row>
    <row r="94" spans="1:5" ht="12">
      <c r="A94" t="str">
        <f>CONCATENATE(C94,"-",$G$2,"-",$I$2,"-",$AB$2)</f>
        <v>61660-02-01-01-61</v>
      </c>
      <c r="B94" s="80" t="str">
        <f>CONCATENATE(D94,"-",$G$1,"-",$I$1,"-",$AB$1)</f>
        <v>Eduction &amp; Training-AM-Destin Corp-AM Ast</v>
      </c>
      <c r="C94" s="26">
        <v>61660</v>
      </c>
      <c r="D94" s="78" t="s">
        <v>114</v>
      </c>
      <c r="E94" s="76" t="s">
        <v>216</v>
      </c>
    </row>
    <row r="95" ht="12">
      <c r="E95" s="76"/>
    </row>
    <row r="96" spans="1:5" ht="12">
      <c r="A96" t="str">
        <f>CONCATENATE(C96,"-",$G$2,"-",$I$2,"-",$AA$2)</f>
        <v>63100-02-01-01-60</v>
      </c>
      <c r="B96" s="80" t="str">
        <f>CONCATENATE(D96,"-",$G$1,"-",$I$1,"-",$AA$1)</f>
        <v>Information Technology-AM-Destin Corp-AM</v>
      </c>
      <c r="C96" s="26">
        <v>63100</v>
      </c>
      <c r="D96" s="78" t="s">
        <v>115</v>
      </c>
      <c r="E96" s="76" t="s">
        <v>216</v>
      </c>
    </row>
    <row r="97" spans="1:5" ht="12">
      <c r="A97" t="str">
        <f>CONCATENATE(C97,"-",$G$2,"-",$I$2,"-",$AA$2)</f>
        <v>63200-02-01-01-60</v>
      </c>
      <c r="B97" s="80" t="str">
        <f>CONCATENATE(D97,"-",$G$1,"-",$I$1,"-",$AA$1)</f>
        <v>Accounting Fees-AM-Destin Corp-AM</v>
      </c>
      <c r="C97" s="26">
        <v>63200</v>
      </c>
      <c r="D97" s="78" t="s">
        <v>116</v>
      </c>
      <c r="E97" s="76" t="s">
        <v>216</v>
      </c>
    </row>
    <row r="98" spans="1:5" ht="12">
      <c r="A98" t="str">
        <f>CONCATENATE(C98,"-",$G$2,"-",$I$2,"-",$AA$2)</f>
        <v>63300-02-01-01-60</v>
      </c>
      <c r="B98" s="80" t="str">
        <f>CONCATENATE(D98,"-",$G$1,"-",$I$1,"-",$AA$1)</f>
        <v>Legal Fees-AM-Destin Corp-AM</v>
      </c>
      <c r="C98" s="26">
        <v>63300</v>
      </c>
      <c r="D98" s="78" t="s">
        <v>117</v>
      </c>
      <c r="E98" s="76" t="s">
        <v>216</v>
      </c>
    </row>
    <row r="99" spans="1:5" ht="12">
      <c r="A99" t="str">
        <f>CONCATENATE(C99,"-",$G$2,"-",$I$2,"-",$AA$2)</f>
        <v>63400-02-01-01-60</v>
      </c>
      <c r="B99" s="80" t="str">
        <f>CONCATENATE(D99,"-",$G$1,"-",$I$1,"-",$AA$1)</f>
        <v>Emergency service-AM-Destin Corp-AM</v>
      </c>
      <c r="C99" s="26">
        <v>63400</v>
      </c>
      <c r="D99" s="78" t="s">
        <v>118</v>
      </c>
      <c r="E99" s="76" t="s">
        <v>216</v>
      </c>
    </row>
    <row r="100" spans="1:5" ht="12">
      <c r="A100" t="str">
        <f>CONCATENATE(C100,"-",$G$2,"-",$I$2,"-",$AA$2)</f>
        <v>63900-02-01-01-60</v>
      </c>
      <c r="B100" s="80" t="str">
        <f>CONCATENATE(D100,"-",$G$1,"-",$I$1,"-",$AA$1)</f>
        <v>Other Services-AM-Destin Corp-AM</v>
      </c>
      <c r="C100" s="26">
        <v>63900</v>
      </c>
      <c r="D100" s="78" t="s">
        <v>119</v>
      </c>
      <c r="E100" s="76" t="s">
        <v>216</v>
      </c>
    </row>
    <row r="101" ht="12">
      <c r="E101" s="76"/>
    </row>
    <row r="102" spans="1:5" ht="12">
      <c r="A102" t="str">
        <f aca="true" t="shared" si="4" ref="A102:A107">CONCATENATE(C102,"-",$G$2,"-",$I$2,"-",$AA$2)</f>
        <v>64110-02-01-01-60</v>
      </c>
      <c r="B102" s="80" t="str">
        <f aca="true" t="shared" si="5" ref="B102:B107">CONCATENATE(D102,"-",$G$1,"-",$I$1,"-",$AA$1)</f>
        <v>Telephone - Service-AM-Destin Corp-AM</v>
      </c>
      <c r="C102">
        <v>64110</v>
      </c>
      <c r="D102" s="78" t="s">
        <v>121</v>
      </c>
      <c r="E102" s="76" t="s">
        <v>216</v>
      </c>
    </row>
    <row r="103" spans="1:5" ht="12">
      <c r="A103" t="str">
        <f t="shared" si="4"/>
        <v>64120-02-01-01-60</v>
      </c>
      <c r="B103" s="80" t="str">
        <f t="shared" si="5"/>
        <v>Telephone - Long Distance-AM-Destin Corp-AM</v>
      </c>
      <c r="C103">
        <v>64120</v>
      </c>
      <c r="D103" s="78" t="s">
        <v>122</v>
      </c>
      <c r="E103" s="76" t="s">
        <v>216</v>
      </c>
    </row>
    <row r="104" spans="1:5" ht="12">
      <c r="A104" t="str">
        <f t="shared" si="4"/>
        <v>64130-02-01-01-60</v>
      </c>
      <c r="B104" s="80" t="str">
        <f t="shared" si="5"/>
        <v>Telephone - 800 service-AM-Destin Corp-AM</v>
      </c>
      <c r="C104">
        <v>64130</v>
      </c>
      <c r="D104" s="78" t="s">
        <v>120</v>
      </c>
      <c r="E104" s="76" t="s">
        <v>216</v>
      </c>
    </row>
    <row r="105" spans="1:5" ht="12">
      <c r="A105" t="str">
        <f t="shared" si="4"/>
        <v>64140-02-01-01-60</v>
      </c>
      <c r="B105" s="80" t="str">
        <f t="shared" si="5"/>
        <v>Telephone - Mobile-AM-Destin Corp-AM</v>
      </c>
      <c r="C105" s="26">
        <v>64140</v>
      </c>
      <c r="D105" s="78" t="s">
        <v>123</v>
      </c>
      <c r="E105" s="76" t="s">
        <v>216</v>
      </c>
    </row>
    <row r="106" spans="1:5" ht="12">
      <c r="A106" t="str">
        <f t="shared" si="4"/>
        <v>64150-02-01-01-60</v>
      </c>
      <c r="B106" s="80" t="str">
        <f t="shared" si="5"/>
        <v>Telephone - Software-AM-Destin Corp-AM</v>
      </c>
      <c r="C106">
        <v>64150</v>
      </c>
      <c r="D106" s="78" t="s">
        <v>124</v>
      </c>
      <c r="E106" s="76" t="s">
        <v>216</v>
      </c>
    </row>
    <row r="107" spans="1:5" ht="12">
      <c r="A107" t="str">
        <f t="shared" si="4"/>
        <v>64160-02-01-01-60</v>
      </c>
      <c r="B107" s="80" t="str">
        <f t="shared" si="5"/>
        <v>Internet Access-AM-Destin Corp-AM</v>
      </c>
      <c r="C107">
        <v>64160</v>
      </c>
      <c r="D107" s="78" t="s">
        <v>125</v>
      </c>
      <c r="E107" s="76" t="s">
        <v>216</v>
      </c>
    </row>
    <row r="108" ht="12">
      <c r="E108" s="76"/>
    </row>
    <row r="109" spans="1:5" ht="12">
      <c r="A109" t="str">
        <f aca="true" t="shared" si="6" ref="A109:A116">CONCATENATE(C109,"-",$G$2,"-",$I$2,"-",$AA$2)</f>
        <v>64210-02-01-01-60</v>
      </c>
      <c r="B109" s="80" t="str">
        <f aca="true" t="shared" si="7" ref="B109:B116">CONCATENATE(D109,"-",$G$1,"-",$I$1,"-",$AA$1)</f>
        <v>Air Fare-AM-Destin Corp-AM</v>
      </c>
      <c r="C109" s="26">
        <v>64210</v>
      </c>
      <c r="D109" s="78" t="s">
        <v>126</v>
      </c>
      <c r="E109" s="76" t="s">
        <v>216</v>
      </c>
    </row>
    <row r="110" spans="1:5" ht="12">
      <c r="A110" t="str">
        <f t="shared" si="6"/>
        <v>64220-02-01-01-60</v>
      </c>
      <c r="B110" s="80" t="str">
        <f t="shared" si="7"/>
        <v>Lodging-AM-Destin Corp-AM</v>
      </c>
      <c r="C110" s="26">
        <v>64220</v>
      </c>
      <c r="D110" s="78" t="s">
        <v>127</v>
      </c>
      <c r="E110" s="76" t="s">
        <v>216</v>
      </c>
    </row>
    <row r="111" spans="1:5" ht="12">
      <c r="A111" t="str">
        <f t="shared" si="6"/>
        <v>64230-02-01-01-60</v>
      </c>
      <c r="B111" s="80" t="str">
        <f t="shared" si="7"/>
        <v>Travel - Other-AM-Destin Corp-AM</v>
      </c>
      <c r="C111" s="26">
        <v>64230</v>
      </c>
      <c r="D111" s="78" t="s">
        <v>128</v>
      </c>
      <c r="E111" s="76" t="s">
        <v>216</v>
      </c>
    </row>
    <row r="112" spans="1:5" ht="12">
      <c r="A112" t="str">
        <f t="shared" si="6"/>
        <v>64240-02-01-01-60</v>
      </c>
      <c r="B112" s="80" t="str">
        <f t="shared" si="7"/>
        <v>Meals - 50% tax deductible-AM-Destin Corp-AM</v>
      </c>
      <c r="C112" s="26">
        <v>64240</v>
      </c>
      <c r="D112" s="78" t="s">
        <v>130</v>
      </c>
      <c r="E112" s="76" t="s">
        <v>216</v>
      </c>
    </row>
    <row r="113" spans="1:5" ht="12">
      <c r="A113" t="str">
        <f t="shared" si="6"/>
        <v>64250-02-01-01-60</v>
      </c>
      <c r="B113" s="80" t="str">
        <f t="shared" si="7"/>
        <v>Rental Car-AM-Destin Corp-AM</v>
      </c>
      <c r="C113" s="26">
        <v>64250</v>
      </c>
      <c r="D113" s="78" t="s">
        <v>132</v>
      </c>
      <c r="E113" s="76" t="s">
        <v>216</v>
      </c>
    </row>
    <row r="114" spans="1:5" ht="12">
      <c r="A114" t="str">
        <f t="shared" si="6"/>
        <v>64255-02-01-01-60</v>
      </c>
      <c r="B114" s="80" t="str">
        <f t="shared" si="7"/>
        <v>Transportation Fuel-AM-Destin Corp-AM</v>
      </c>
      <c r="C114" s="26">
        <v>64255</v>
      </c>
      <c r="D114" s="78" t="s">
        <v>133</v>
      </c>
      <c r="E114" s="76" t="s">
        <v>216</v>
      </c>
    </row>
    <row r="115" spans="1:5" ht="12">
      <c r="A115" t="str">
        <f t="shared" si="6"/>
        <v>64260-02-01-01-60</v>
      </c>
      <c r="B115" s="80" t="str">
        <f t="shared" si="7"/>
        <v>Mileage Reimbursement-AM-Destin Corp-AM</v>
      </c>
      <c r="C115" s="26">
        <v>64260</v>
      </c>
      <c r="D115" s="78" t="s">
        <v>134</v>
      </c>
      <c r="E115" s="76" t="s">
        <v>216</v>
      </c>
    </row>
    <row r="116" spans="1:5" ht="12">
      <c r="A116" t="str">
        <f t="shared" si="6"/>
        <v>64265-02-01-01-60</v>
      </c>
      <c r="B116" s="80" t="str">
        <f t="shared" si="7"/>
        <v>Transportation - Other-AM-Destin Corp-AM</v>
      </c>
      <c r="C116" s="26">
        <v>64265</v>
      </c>
      <c r="D116" s="78" t="s">
        <v>135</v>
      </c>
      <c r="E116" s="76" t="s">
        <v>216</v>
      </c>
    </row>
    <row r="117" ht="12">
      <c r="E117" s="76"/>
    </row>
    <row r="118" spans="1:5" ht="12">
      <c r="A118" t="str">
        <f>CONCATENATE(C118,"-",$G$2,"-",$I$2,"-",$S$2)</f>
        <v>65130-02-01-01-30</v>
      </c>
      <c r="B118" s="80" t="str">
        <f>CONCATENATE(D118,"-",$G$1,"-",$I$1,"-",$S$1)</f>
        <v>Advertising - Direct Mail-AM-Destin Corp-Mktg</v>
      </c>
      <c r="C118">
        <v>65130</v>
      </c>
      <c r="D118" s="78" t="s">
        <v>335</v>
      </c>
      <c r="E118" s="76" t="s">
        <v>216</v>
      </c>
    </row>
    <row r="119" spans="1:5" ht="12">
      <c r="A119" t="str">
        <f>CONCATENATE(C119,"-",$G$2,"-",$I$2,"-",$S$2)</f>
        <v>65155-02-01-01-30</v>
      </c>
      <c r="B119" s="80" t="str">
        <f>CONCATENATE(D119,"-",$G$1,"-",$I$1,"-",$S$1)</f>
        <v>Advertising - Newsletter Owner-AM-Destin Corp-Mktg</v>
      </c>
      <c r="C119">
        <v>65155</v>
      </c>
      <c r="D119" s="78" t="s">
        <v>336</v>
      </c>
      <c r="E119" s="76" t="s">
        <v>216</v>
      </c>
    </row>
    <row r="120" spans="1:5" ht="12">
      <c r="A120" t="str">
        <f>CONCATENATE(C120,"-",$G$2,"-",$I$2,"-",$R$2)</f>
        <v>65170-02-01-01-25</v>
      </c>
      <c r="B120" s="80" t="str">
        <f>CONCATENATE(D120,"-",$G$1,"-",$I$1,"-",$R$1)</f>
        <v>Advertising - Print-AM-Destin Corp-HR</v>
      </c>
      <c r="C120">
        <v>65170</v>
      </c>
      <c r="D120" s="78" t="s">
        <v>146</v>
      </c>
      <c r="E120" s="76" t="s">
        <v>216</v>
      </c>
    </row>
    <row r="121" spans="1:5" ht="12">
      <c r="A121" t="str">
        <f>CONCATENATE(C121,"-",$G$2,"-",$I$2,"-",$S$2)</f>
        <v>65170-02-01-01-30</v>
      </c>
      <c r="B121" s="80" t="str">
        <f>CONCATENATE(D121,"-",$G$1,"-",$I$1,"-",$S$1)</f>
        <v>Advertising - Print-AM-Destin Corp-Mktg</v>
      </c>
      <c r="C121">
        <v>65170</v>
      </c>
      <c r="D121" s="78" t="s">
        <v>146</v>
      </c>
      <c r="E121" s="76" t="s">
        <v>216</v>
      </c>
    </row>
    <row r="122" spans="1:5" ht="12">
      <c r="A122" t="str">
        <f>CONCATENATE(C122,"-",$G$2,"-",$I$2,"-",$S$2)</f>
        <v>65199-02-01-01-30</v>
      </c>
      <c r="B122" s="80" t="str">
        <f>CONCATENATE(D122,"-",$G$1,"-",$I$1,"-",$S$1)</f>
        <v>Advertising - Other-AM-Destin Corp-Mktg</v>
      </c>
      <c r="C122">
        <v>65199</v>
      </c>
      <c r="D122" s="78" t="s">
        <v>149</v>
      </c>
      <c r="E122" s="76" t="s">
        <v>216</v>
      </c>
    </row>
    <row r="123" spans="1:5" ht="12">
      <c r="A123" t="str">
        <f aca="true" t="shared" si="8" ref="A123:A128">CONCATENATE(C123,"-",$G$2,"-",$I$2,"-",$S$2)</f>
        <v>65200-02-01-01-30</v>
      </c>
      <c r="B123" s="80" t="str">
        <f aca="true" t="shared" si="9" ref="B123:B128">CONCATENATE(D123,"-",$G$1,"-",$I$1,"-",$S$1)</f>
        <v>Advertising - Signage-AM-Destin Corp-Mktg</v>
      </c>
      <c r="C123">
        <v>65200</v>
      </c>
      <c r="D123" s="78" t="s">
        <v>150</v>
      </c>
      <c r="E123" s="76" t="s">
        <v>216</v>
      </c>
    </row>
    <row r="124" spans="1:5" ht="12">
      <c r="A124" t="str">
        <f t="shared" si="8"/>
        <v>65300-02-01-01-30</v>
      </c>
      <c r="B124" s="80" t="str">
        <f t="shared" si="9"/>
        <v>Marketing Research-AM-Destin Corp-Mktg</v>
      </c>
      <c r="C124">
        <v>65300</v>
      </c>
      <c r="D124" s="78" t="s">
        <v>152</v>
      </c>
      <c r="E124" s="76" t="s">
        <v>216</v>
      </c>
    </row>
    <row r="125" spans="1:5" ht="12">
      <c r="A125" t="str">
        <f t="shared" si="8"/>
        <v>65410-02-01-01-30</v>
      </c>
      <c r="B125" s="80" t="str">
        <f t="shared" si="9"/>
        <v>Promotions/Giveaways - Other Business-AM-Destin Corp-Mktg</v>
      </c>
      <c r="C125">
        <v>65410</v>
      </c>
      <c r="D125" s="78" t="s">
        <v>155</v>
      </c>
      <c r="E125" s="76" t="s">
        <v>216</v>
      </c>
    </row>
    <row r="126" spans="1:5" ht="12">
      <c r="A126" t="str">
        <f t="shared" si="8"/>
        <v>65420-02-01-01-30</v>
      </c>
      <c r="B126" s="80" t="str">
        <f t="shared" si="9"/>
        <v>Promotions/Giveaways - Employees-AM-Destin Corp-Mktg</v>
      </c>
      <c r="C126">
        <v>65420</v>
      </c>
      <c r="D126" s="78" t="s">
        <v>156</v>
      </c>
      <c r="E126" s="76" t="s">
        <v>216</v>
      </c>
    </row>
    <row r="127" spans="1:5" ht="12">
      <c r="A127" t="str">
        <f>CONCATENATE(C127,"-",$G$2,"-",$I$2,"-",$S$2)</f>
        <v>65440-02-01-01-30</v>
      </c>
      <c r="B127" s="80" t="str">
        <f>CONCATENATE(D127,"-",$G$1,"-",$I$1,"-",$S$1)</f>
        <v>Promotions/Giveaways - Homeowners-AM-Destin Corp-Mktg</v>
      </c>
      <c r="C127">
        <v>65440</v>
      </c>
      <c r="D127" s="78" t="s">
        <v>158</v>
      </c>
      <c r="E127" s="76" t="s">
        <v>216</v>
      </c>
    </row>
    <row r="128" spans="1:5" ht="12">
      <c r="A128" t="str">
        <f t="shared" si="8"/>
        <v>65490-02-01-01-30</v>
      </c>
      <c r="B128" s="80" t="str">
        <f t="shared" si="9"/>
        <v>Promotions/Giveaways - Other  -AM-Destin Corp-Mktg</v>
      </c>
      <c r="C128">
        <v>65490</v>
      </c>
      <c r="D128" s="78" t="s">
        <v>159</v>
      </c>
      <c r="E128" s="76" t="s">
        <v>216</v>
      </c>
    </row>
    <row r="129" ht="12">
      <c r="E129" s="76"/>
    </row>
    <row r="130" spans="1:5" ht="12">
      <c r="A130" t="str">
        <f aca="true" t="shared" si="10" ref="A130:A139">CONCATENATE(C130,"-",$G$2,"-",$I$2,"-",$AA$2)</f>
        <v>66100-02-01-01-60</v>
      </c>
      <c r="B130" s="80" t="str">
        <f aca="true" t="shared" si="11" ref="B130:B139">CONCATENATE(D130,"-",$G$1,"-",$I$1,"-",$AA$1)</f>
        <v>Cable Television-AM-Destin Corp-AM</v>
      </c>
      <c r="C130">
        <v>66100</v>
      </c>
      <c r="D130" s="78" t="s">
        <v>162</v>
      </c>
      <c r="E130" s="76" t="s">
        <v>216</v>
      </c>
    </row>
    <row r="131" spans="1:5" ht="12">
      <c r="A131" t="str">
        <f t="shared" si="10"/>
        <v>66200-02-01-01-60</v>
      </c>
      <c r="B131" s="80" t="str">
        <f t="shared" si="11"/>
        <v>Electricity-AM-Destin Corp-AM</v>
      </c>
      <c r="C131">
        <v>66200</v>
      </c>
      <c r="D131" s="78" t="s">
        <v>163</v>
      </c>
      <c r="E131" s="76" t="s">
        <v>216</v>
      </c>
    </row>
    <row r="132" spans="1:5" ht="12">
      <c r="A132" t="str">
        <f t="shared" si="10"/>
        <v>66300-02-01-01-60</v>
      </c>
      <c r="B132" s="80" t="str">
        <f t="shared" si="11"/>
        <v>Equipment Maintenance-AM-Destin Corp-AM</v>
      </c>
      <c r="C132">
        <v>66300</v>
      </c>
      <c r="D132" s="78" t="s">
        <v>164</v>
      </c>
      <c r="E132" s="76" t="s">
        <v>216</v>
      </c>
    </row>
    <row r="133" spans="1:5" ht="12">
      <c r="A133" t="str">
        <f t="shared" si="10"/>
        <v>66350-02-01-01-60</v>
      </c>
      <c r="B133" s="80" t="str">
        <f t="shared" si="11"/>
        <v>Equipment Rental-AM-Destin Corp-AM</v>
      </c>
      <c r="C133">
        <v>66350</v>
      </c>
      <c r="D133" s="78" t="s">
        <v>165</v>
      </c>
      <c r="E133" s="76" t="s">
        <v>216</v>
      </c>
    </row>
    <row r="134" spans="1:5" ht="12">
      <c r="A134" t="str">
        <f t="shared" si="10"/>
        <v>66400-02-01-01-60</v>
      </c>
      <c r="B134" s="80" t="str">
        <f t="shared" si="11"/>
        <v>Facilities Rental-AM-Destin Corp-AM</v>
      </c>
      <c r="C134">
        <v>66400</v>
      </c>
      <c r="D134" s="78" t="s">
        <v>166</v>
      </c>
      <c r="E134" s="76" t="s">
        <v>216</v>
      </c>
    </row>
    <row r="135" spans="1:5" ht="12">
      <c r="A135" t="str">
        <f t="shared" si="10"/>
        <v>66500-02-01-01-60</v>
      </c>
      <c r="B135" s="80" t="str">
        <f t="shared" si="11"/>
        <v>General Building-AM-Destin Corp-AM</v>
      </c>
      <c r="C135">
        <v>66500</v>
      </c>
      <c r="D135" s="78" t="s">
        <v>167</v>
      </c>
      <c r="E135" s="76" t="s">
        <v>216</v>
      </c>
    </row>
    <row r="136" spans="1:5" ht="12">
      <c r="A136" t="str">
        <f t="shared" si="10"/>
        <v>66600-02-01-01-60</v>
      </c>
      <c r="B136" s="80" t="str">
        <f t="shared" si="11"/>
        <v>Natural Gas-AM-Destin Corp-AM</v>
      </c>
      <c r="C136">
        <v>66600</v>
      </c>
      <c r="D136" s="78" t="s">
        <v>168</v>
      </c>
      <c r="E136" s="76" t="s">
        <v>216</v>
      </c>
    </row>
    <row r="137" spans="1:5" ht="12">
      <c r="A137" t="str">
        <f t="shared" si="10"/>
        <v>66700-02-01-01-60</v>
      </c>
      <c r="B137" s="80" t="str">
        <f t="shared" si="11"/>
        <v>Refuse Removal-AM-Destin Corp-AM</v>
      </c>
      <c r="C137">
        <v>66700</v>
      </c>
      <c r="D137" s="78" t="s">
        <v>169</v>
      </c>
      <c r="E137" s="76" t="s">
        <v>216</v>
      </c>
    </row>
    <row r="138" spans="1:5" ht="12">
      <c r="A138" t="str">
        <f t="shared" si="10"/>
        <v>66800-02-01-01-60</v>
      </c>
      <c r="B138" s="80" t="str">
        <f t="shared" si="11"/>
        <v>Water/Sewer-AM-Destin Corp-AM</v>
      </c>
      <c r="C138">
        <v>66800</v>
      </c>
      <c r="D138" s="78" t="s">
        <v>170</v>
      </c>
      <c r="E138" s="76" t="s">
        <v>216</v>
      </c>
    </row>
    <row r="139" spans="1:5" ht="12">
      <c r="A139" t="str">
        <f t="shared" si="10"/>
        <v>66900-02-01-01-60</v>
      </c>
      <c r="B139" s="80" t="str">
        <f t="shared" si="11"/>
        <v>Other Utilities-AM-Destin Corp-AM</v>
      </c>
      <c r="C139">
        <v>66900</v>
      </c>
      <c r="D139" s="78" t="s">
        <v>171</v>
      </c>
      <c r="E139" s="76" t="s">
        <v>216</v>
      </c>
    </row>
    <row r="140" ht="12">
      <c r="E140" s="76"/>
    </row>
    <row r="141" spans="1:5" ht="12">
      <c r="A141" t="str">
        <f aca="true" t="shared" si="12" ref="A141:A150">CONCATENATE(C141,"-",$G$2,"-",$I$2,"-",$AA$2)</f>
        <v>67100-02-01-01-60</v>
      </c>
      <c r="B141" s="80" t="str">
        <f aca="true" t="shared" si="13" ref="B141:B150">CONCATENATE(D141,"-",$G$1,"-",$I$1,"-",$AA$1)</f>
        <v>Subscriptions &amp; Books-AM-Destin Corp-AM</v>
      </c>
      <c r="C141" s="26">
        <v>67100</v>
      </c>
      <c r="D141" s="78" t="s">
        <v>172</v>
      </c>
      <c r="E141" s="76" t="s">
        <v>216</v>
      </c>
    </row>
    <row r="142" spans="1:5" ht="12">
      <c r="A142" t="str">
        <f t="shared" si="12"/>
        <v>67210-02-01-01-60</v>
      </c>
      <c r="B142" s="80" t="str">
        <f t="shared" si="13"/>
        <v>Supplies - Computer Hardware-AM-Destin Corp-AM</v>
      </c>
      <c r="C142" s="26">
        <v>67210</v>
      </c>
      <c r="D142" s="78" t="s">
        <v>173</v>
      </c>
      <c r="E142" s="76" t="s">
        <v>216</v>
      </c>
    </row>
    <row r="143" spans="1:5" ht="12">
      <c r="A143" t="str">
        <f t="shared" si="12"/>
        <v>67220-02-01-01-60</v>
      </c>
      <c r="B143" s="80" t="str">
        <f t="shared" si="13"/>
        <v>Supplies - Computer Software-AM-Destin Corp-AM</v>
      </c>
      <c r="C143" s="26">
        <v>67220</v>
      </c>
      <c r="D143" s="78" t="s">
        <v>174</v>
      </c>
      <c r="E143" s="76" t="s">
        <v>216</v>
      </c>
    </row>
    <row r="144" spans="1:5" ht="12">
      <c r="A144" t="str">
        <f t="shared" si="12"/>
        <v>67230-02-01-01-60</v>
      </c>
      <c r="B144" s="80" t="str">
        <f t="shared" si="13"/>
        <v>Supplies - Office-AM-Destin Corp-AM</v>
      </c>
      <c r="C144" s="26">
        <v>67230</v>
      </c>
      <c r="D144" s="78" t="s">
        <v>175</v>
      </c>
      <c r="E144" s="76" t="s">
        <v>216</v>
      </c>
    </row>
    <row r="145" spans="1:5" ht="12">
      <c r="A145" t="str">
        <f t="shared" si="12"/>
        <v>67235-02-01-01-60</v>
      </c>
      <c r="B145" s="80" t="str">
        <f t="shared" si="13"/>
        <v>Supplies - Office Equipment -AM-Destin Corp-AM</v>
      </c>
      <c r="C145" s="26">
        <v>67235</v>
      </c>
      <c r="D145" s="78" t="s">
        <v>176</v>
      </c>
      <c r="E145" s="76" t="s">
        <v>216</v>
      </c>
    </row>
    <row r="146" spans="1:5" ht="12">
      <c r="A146" t="str">
        <f t="shared" si="12"/>
        <v>67240-02-01-01-60</v>
      </c>
      <c r="B146" s="80" t="str">
        <f t="shared" si="13"/>
        <v>Supplies - Postage-AM-Destin Corp-AM</v>
      </c>
      <c r="C146">
        <v>67240</v>
      </c>
      <c r="D146" s="78" t="s">
        <v>177</v>
      </c>
      <c r="E146" s="76" t="s">
        <v>216</v>
      </c>
    </row>
    <row r="147" spans="1:5" ht="12">
      <c r="A147" t="str">
        <f t="shared" si="12"/>
        <v>67250-02-01-01-60</v>
      </c>
      <c r="B147" s="80" t="str">
        <f t="shared" si="13"/>
        <v>Supplies - Printing &amp; Stationary-AM-Destin Corp-AM</v>
      </c>
      <c r="C147">
        <v>67250</v>
      </c>
      <c r="D147" s="78" t="s">
        <v>178</v>
      </c>
      <c r="E147" s="76" t="s">
        <v>216</v>
      </c>
    </row>
    <row r="148" spans="1:5" ht="12">
      <c r="A148" t="str">
        <f t="shared" si="12"/>
        <v>67260-02-01-01-60</v>
      </c>
      <c r="B148" s="80" t="str">
        <f t="shared" si="13"/>
        <v>Supplies - Signage-AM-Destin Corp-AM</v>
      </c>
      <c r="C148">
        <v>67260</v>
      </c>
      <c r="D148" s="78" t="s">
        <v>179</v>
      </c>
      <c r="E148" s="76" t="s">
        <v>216</v>
      </c>
    </row>
    <row r="149" spans="1:5" ht="12">
      <c r="A149" t="str">
        <f t="shared" si="12"/>
        <v>67270-02-01-01-60</v>
      </c>
      <c r="B149" s="80" t="str">
        <f t="shared" si="13"/>
        <v>Supplies - Uniforms-AM-Destin Corp-AM</v>
      </c>
      <c r="C149">
        <v>67270</v>
      </c>
      <c r="D149" s="78" t="s">
        <v>180</v>
      </c>
      <c r="E149" s="76" t="s">
        <v>216</v>
      </c>
    </row>
    <row r="150" spans="1:5" ht="12">
      <c r="A150" t="str">
        <f t="shared" si="12"/>
        <v>67290-02-01-01-60</v>
      </c>
      <c r="B150" s="80" t="str">
        <f t="shared" si="13"/>
        <v>Supplies - Oher-AM-Destin Corp-AM</v>
      </c>
      <c r="C150">
        <v>67290</v>
      </c>
      <c r="D150" s="78" t="s">
        <v>182</v>
      </c>
      <c r="E150" s="76" t="s">
        <v>216</v>
      </c>
    </row>
    <row r="151" ht="12">
      <c r="E151" s="76"/>
    </row>
    <row r="152" spans="1:5" ht="12">
      <c r="A152" t="str">
        <f>CONCATENATE(C152,"-",$G$2,"-",$I$2,"-",$AA$2)</f>
        <v>67310-02-01-01-60</v>
      </c>
      <c r="B152" s="80" t="str">
        <f>CONCATENATE(D152,"-",$G$1,"-",$I$1,"-",$AA$1)</f>
        <v>Vehicle - Fuel-AM-Destin Corp-AM</v>
      </c>
      <c r="C152" s="26">
        <v>67310</v>
      </c>
      <c r="D152" s="78" t="s">
        <v>183</v>
      </c>
      <c r="E152" s="76" t="s">
        <v>216</v>
      </c>
    </row>
    <row r="153" spans="1:5" ht="12">
      <c r="A153" t="str">
        <f>CONCATENATE(C153,"-",$G$2,"-",$I$2,"-",$AA$2)</f>
        <v>67320-02-01-01-60</v>
      </c>
      <c r="B153" s="80" t="str">
        <f>CONCATENATE(D153,"-",$G$1,"-",$I$1,"-",$AA$1)</f>
        <v>Vehicle - Insurance-AM-Destin Corp-AM</v>
      </c>
      <c r="C153" s="26">
        <v>67320</v>
      </c>
      <c r="D153" s="78" t="s">
        <v>184</v>
      </c>
      <c r="E153" s="76" t="s">
        <v>216</v>
      </c>
    </row>
    <row r="154" spans="1:5" ht="12">
      <c r="A154" t="str">
        <f>CONCATENATE(C154,"-",$G$2,"-",$I$2,"-",$AA$2)</f>
        <v>67330-02-01-01-60</v>
      </c>
      <c r="B154" s="80" t="str">
        <f>CONCATENATE(D154,"-",$G$1,"-",$I$1,"-",$AA$1)</f>
        <v>Vehicle - Maintenance-AM-Destin Corp-AM</v>
      </c>
      <c r="C154" s="26">
        <v>67330</v>
      </c>
      <c r="D154" s="78" t="s">
        <v>185</v>
      </c>
      <c r="E154" s="76" t="s">
        <v>216</v>
      </c>
    </row>
    <row r="155" ht="12">
      <c r="E155" s="76"/>
    </row>
    <row r="156" spans="1:5" ht="12">
      <c r="A156" t="str">
        <f aca="true" t="shared" si="14" ref="A156:A162">CONCATENATE(C156,"-",$G$2,"-",$I$2,"-",$AA$2)</f>
        <v>68100-02-01-01-60</v>
      </c>
      <c r="B156" s="80" t="str">
        <f aca="true" t="shared" si="15" ref="B156:B162">CONCATENATE(D156,"-",$G$1,"-",$I$1,"-",$AA$1)</f>
        <v>Associations &amp; Bureaus-AM-Destin Corp-AM</v>
      </c>
      <c r="C156">
        <v>68100</v>
      </c>
      <c r="D156" s="78" t="s">
        <v>186</v>
      </c>
      <c r="E156" s="76" t="s">
        <v>216</v>
      </c>
    </row>
    <row r="157" spans="1:5" ht="12">
      <c r="A157" t="str">
        <f t="shared" si="14"/>
        <v>68200-02-01-01-60</v>
      </c>
      <c r="B157" s="80" t="str">
        <f t="shared" si="15"/>
        <v>Bad Debt Expense-AM-Destin Corp-AM</v>
      </c>
      <c r="C157">
        <v>68200</v>
      </c>
      <c r="D157" s="78" t="s">
        <v>187</v>
      </c>
      <c r="E157" s="76" t="s">
        <v>216</v>
      </c>
    </row>
    <row r="158" spans="1:5" ht="12">
      <c r="A158" t="str">
        <f t="shared" si="14"/>
        <v>68300-02-01-01-60</v>
      </c>
      <c r="B158" s="80" t="str">
        <f t="shared" si="15"/>
        <v>Bank Service Fees-AM-Destin Corp-AM</v>
      </c>
      <c r="C158">
        <v>68300</v>
      </c>
      <c r="D158" s="78" t="s">
        <v>188</v>
      </c>
      <c r="E158" s="76" t="s">
        <v>216</v>
      </c>
    </row>
    <row r="159" spans="1:5" ht="12">
      <c r="A159" t="str">
        <f t="shared" si="14"/>
        <v>68400-02-01-01-60</v>
      </c>
      <c r="B159" s="80" t="str">
        <f t="shared" si="15"/>
        <v>Licenses &amp; Permits-AM-Destin Corp-AM</v>
      </c>
      <c r="C159">
        <v>68400</v>
      </c>
      <c r="D159" s="78" t="s">
        <v>189</v>
      </c>
      <c r="E159" s="76" t="s">
        <v>216</v>
      </c>
    </row>
    <row r="160" spans="1:5" ht="12">
      <c r="A160" t="str">
        <f t="shared" si="14"/>
        <v>68500-02-01-01-60</v>
      </c>
      <c r="B160" s="80" t="str">
        <f t="shared" si="15"/>
        <v>Memberships &amp; Dues-AM-Destin Corp-AM</v>
      </c>
      <c r="C160" s="26">
        <v>68500</v>
      </c>
      <c r="D160" s="78" t="s">
        <v>190</v>
      </c>
      <c r="E160" s="76" t="s">
        <v>216</v>
      </c>
    </row>
    <row r="161" spans="1:5" ht="12">
      <c r="A161" t="str">
        <f t="shared" si="14"/>
        <v>68600-02-01-01-60</v>
      </c>
      <c r="B161" s="80" t="str">
        <f t="shared" si="15"/>
        <v>Insurance Expense-AM-Destin Corp-AM</v>
      </c>
      <c r="C161">
        <v>68600</v>
      </c>
      <c r="D161" s="78" t="s">
        <v>191</v>
      </c>
      <c r="E161" s="76" t="s">
        <v>216</v>
      </c>
    </row>
    <row r="162" spans="1:5" ht="12">
      <c r="A162" t="str">
        <f t="shared" si="14"/>
        <v>68700-02-01-01-60</v>
      </c>
      <c r="B162" s="80" t="str">
        <f t="shared" si="15"/>
        <v>Taxes-AM-Destin Corp-AM</v>
      </c>
      <c r="C162">
        <v>68700</v>
      </c>
      <c r="D162" s="78" t="s">
        <v>192</v>
      </c>
      <c r="E162" s="76" t="s">
        <v>216</v>
      </c>
    </row>
    <row r="163" ht="12">
      <c r="E163" s="76"/>
    </row>
    <row r="164" spans="1:5" ht="12">
      <c r="A164" t="str">
        <f>CONCATENATE(C164,"-",$G$2,"-",$I$2,"-",$AA$2)</f>
        <v>69100-02-01-01-60</v>
      </c>
      <c r="B164" s="80" t="str">
        <f>CONCATENATE(D164,"-",$G$1,"-",$I$1,"-",$AA$1)</f>
        <v>Amortization Expense-AM-Destin Corp-AM</v>
      </c>
      <c r="C164">
        <v>69100</v>
      </c>
      <c r="D164" s="78" t="s">
        <v>193</v>
      </c>
      <c r="E164" s="76" t="s">
        <v>216</v>
      </c>
    </row>
    <row r="165" spans="1:5" ht="12">
      <c r="A165" t="str">
        <f>CONCATENATE(C165,"-",$G$2,"-",$I$2,"-",$AA$2)</f>
        <v>69200-02-01-01-60</v>
      </c>
      <c r="B165" s="80" t="str">
        <f>CONCATENATE(D165,"-",$G$1,"-",$I$1,"-",$AA$1)</f>
        <v>Depreciation Expense-AM-Destin Corp-AM</v>
      </c>
      <c r="C165">
        <v>69200</v>
      </c>
      <c r="D165" s="78" t="s">
        <v>194</v>
      </c>
      <c r="E165" s="76" t="s">
        <v>216</v>
      </c>
    </row>
    <row r="166" spans="1:5" ht="12">
      <c r="A166" t="str">
        <f>CONCATENATE(C166,"-",$G$2,"-",$I$2,"-",$AA$2)</f>
        <v>69300-02-01-01-60</v>
      </c>
      <c r="B166" s="80" t="str">
        <f>CONCATENATE(D166,"-",$G$1,"-",$I$1,"-",$AA$1)</f>
        <v>Interest Expense-AM-Destin Corp-AM</v>
      </c>
      <c r="C166">
        <v>69300</v>
      </c>
      <c r="D166" s="78" t="s">
        <v>195</v>
      </c>
      <c r="E166" s="76" t="s">
        <v>216</v>
      </c>
    </row>
    <row r="167" spans="1:5" ht="12">
      <c r="A167" t="str">
        <f>CONCATENATE(C167,"-",$G$2,"-",$I$2,"-",$AA$2)</f>
        <v>69900-02-01-01-60</v>
      </c>
      <c r="B167" s="80" t="str">
        <f>CONCATENATE(D167,"-",$G$1,"-",$I$1,"-",$AA$1)</f>
        <v>Other Expense-AM-Destin Corp-AM</v>
      </c>
      <c r="C167">
        <v>69900</v>
      </c>
      <c r="D167" s="78" t="s">
        <v>196</v>
      </c>
      <c r="E167" s="76" t="s">
        <v>216</v>
      </c>
    </row>
    <row r="168" ht="12">
      <c r="E168" s="76"/>
    </row>
    <row r="169" spans="1:5" ht="12">
      <c r="A169" t="str">
        <f>CONCATENATE(C169,"-",$G$2,"-",$I$2,"-",$AA$2)</f>
        <v>71000-02-01-01-60</v>
      </c>
      <c r="B169" s="80" t="str">
        <f>CONCATENATE(D169,"-",$G$1,"-",$I$1,"-",$AA$1)</f>
        <v>Gain/Loss on Sale of Asset-AM-Destin Corp-AM</v>
      </c>
      <c r="C169">
        <v>71000</v>
      </c>
      <c r="D169" s="78" t="s">
        <v>197</v>
      </c>
      <c r="E169" s="76" t="s">
        <v>216</v>
      </c>
    </row>
  </sheetData>
  <sheetProtection/>
  <printOptions/>
  <pageMargins left="0.75" right="0.75" top="1" bottom="1" header="0.5" footer="0.5"/>
  <pageSetup fitToHeight="14" fitToWidth="1" horizontalDpi="600" verticalDpi="600" orientation="portrait" scale="78"/>
  <headerFooter alignWithMargins="0">
    <oddHeader>&amp;LWaterstone Association Management
Corporate
Chart of Accounts&amp;CAccount Structure
Acct #-LLC-REG-Proj-Dept
AAAAA-LL-RR-PP-DD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2"/>
  <sheetViews>
    <sheetView workbookViewId="0" topLeftCell="A1">
      <selection activeCell="E1" sqref="E1"/>
    </sheetView>
  </sheetViews>
  <sheetFormatPr defaultColWidth="8.8515625" defaultRowHeight="12.75"/>
  <cols>
    <col min="1" max="1" width="8.8515625" style="0" customWidth="1"/>
    <col min="2" max="2" width="36.8515625" style="0" customWidth="1"/>
    <col min="3" max="3" width="17.8515625" style="43" customWidth="1"/>
    <col min="4" max="7" width="9.7109375" style="39" customWidth="1"/>
    <col min="8" max="8" width="12.8515625" style="6" customWidth="1"/>
  </cols>
  <sheetData>
    <row r="1" spans="1:8" s="5" customFormat="1" ht="12">
      <c r="A1" s="68" t="s">
        <v>318</v>
      </c>
      <c r="C1" s="59"/>
      <c r="D1" s="38"/>
      <c r="E1" s="38"/>
      <c r="F1" s="38"/>
      <c r="G1" s="38"/>
      <c r="H1" s="38"/>
    </row>
    <row r="2" spans="1:8" s="5" customFormat="1" ht="12">
      <c r="A2" s="5" t="s">
        <v>319</v>
      </c>
      <c r="C2" s="59"/>
      <c r="D2" s="38"/>
      <c r="E2" s="38"/>
      <c r="F2" s="38"/>
      <c r="G2" s="38"/>
      <c r="H2" s="38"/>
    </row>
    <row r="3" spans="1:8" s="5" customFormat="1" ht="12">
      <c r="A3" s="5" t="s">
        <v>320</v>
      </c>
      <c r="C3" s="59"/>
      <c r="D3" s="38"/>
      <c r="E3" s="38"/>
      <c r="F3" s="38"/>
      <c r="G3" s="38"/>
      <c r="H3" s="38"/>
    </row>
    <row r="4" spans="1:8" s="5" customFormat="1" ht="12">
      <c r="A4" s="5" t="s">
        <v>321</v>
      </c>
      <c r="C4" s="59"/>
      <c r="D4" s="38"/>
      <c r="E4" s="38"/>
      <c r="F4" s="38"/>
      <c r="G4" s="38"/>
      <c r="H4" s="38"/>
    </row>
    <row r="5" spans="1:8" s="5" customFormat="1" ht="12">
      <c r="A5" s="67" t="s">
        <v>328</v>
      </c>
      <c r="C5" s="59"/>
      <c r="D5" s="38"/>
      <c r="E5" s="38"/>
      <c r="F5" s="38"/>
      <c r="G5" s="38"/>
      <c r="H5" s="38"/>
    </row>
    <row r="6" spans="1:8" s="5" customFormat="1" ht="12">
      <c r="A6" s="67"/>
      <c r="B6" s="5" t="s">
        <v>329</v>
      </c>
      <c r="C6" s="59"/>
      <c r="D6" s="38"/>
      <c r="E6" s="38"/>
      <c r="F6" s="38"/>
      <c r="G6" s="38"/>
      <c r="H6" s="38"/>
    </row>
    <row r="7" spans="1:8" s="5" customFormat="1" ht="12">
      <c r="A7" s="67" t="s">
        <v>322</v>
      </c>
      <c r="C7" s="59"/>
      <c r="D7" s="38"/>
      <c r="E7" s="38"/>
      <c r="F7" s="38"/>
      <c r="G7" s="38"/>
      <c r="H7" s="38"/>
    </row>
    <row r="8" spans="2:8" s="5" customFormat="1" ht="12">
      <c r="B8" s="5" t="s">
        <v>325</v>
      </c>
      <c r="C8" s="59"/>
      <c r="D8" s="38"/>
      <c r="E8" s="38"/>
      <c r="F8" s="38"/>
      <c r="G8" s="38"/>
      <c r="H8" s="38"/>
    </row>
    <row r="9" spans="1:8" s="5" customFormat="1" ht="12.75" thickBot="1">
      <c r="A9" s="64"/>
      <c r="B9" s="64"/>
      <c r="C9" s="65"/>
      <c r="D9" s="66"/>
      <c r="E9" s="66"/>
      <c r="F9" s="66"/>
      <c r="G9" s="66"/>
      <c r="H9" s="38"/>
    </row>
    <row r="10" spans="1:8" ht="12">
      <c r="A10" s="60" t="s">
        <v>11</v>
      </c>
      <c r="B10" s="41" t="s">
        <v>12</v>
      </c>
      <c r="C10" s="61" t="s">
        <v>202</v>
      </c>
      <c r="D10" s="62" t="s">
        <v>323</v>
      </c>
      <c r="E10" s="63" t="s">
        <v>309</v>
      </c>
      <c r="F10" s="63" t="s">
        <v>263</v>
      </c>
      <c r="G10" s="63" t="s">
        <v>264</v>
      </c>
      <c r="H10" s="7" t="s">
        <v>209</v>
      </c>
    </row>
    <row r="11" spans="1:8" ht="12">
      <c r="A11" s="46">
        <v>11100</v>
      </c>
      <c r="B11" s="47" t="s">
        <v>13</v>
      </c>
      <c r="C11" s="55" t="s">
        <v>203</v>
      </c>
      <c r="D11" s="44"/>
      <c r="H11" s="6">
        <v>1</v>
      </c>
    </row>
    <row r="12" spans="1:8" ht="12">
      <c r="A12" s="46">
        <v>11200</v>
      </c>
      <c r="B12" s="47" t="s">
        <v>14</v>
      </c>
      <c r="C12" s="55" t="s">
        <v>203</v>
      </c>
      <c r="D12" s="44"/>
      <c r="H12" s="6">
        <v>1</v>
      </c>
    </row>
    <row r="13" spans="1:8" ht="12">
      <c r="A13" s="46">
        <v>11300</v>
      </c>
      <c r="B13" s="47" t="s">
        <v>15</v>
      </c>
      <c r="C13" s="55" t="s">
        <v>203</v>
      </c>
      <c r="D13" s="44"/>
      <c r="H13" s="6">
        <v>1</v>
      </c>
    </row>
    <row r="14" spans="1:8" ht="12">
      <c r="A14" s="46">
        <v>11400</v>
      </c>
      <c r="B14" s="47" t="s">
        <v>16</v>
      </c>
      <c r="C14" s="55" t="s">
        <v>203</v>
      </c>
      <c r="D14" s="44"/>
      <c r="H14" s="6">
        <v>1</v>
      </c>
    </row>
    <row r="15" spans="1:8" ht="12">
      <c r="A15" s="46">
        <v>11500</v>
      </c>
      <c r="B15" s="47" t="s">
        <v>17</v>
      </c>
      <c r="C15" s="55" t="s">
        <v>203</v>
      </c>
      <c r="D15" s="44"/>
      <c r="H15" s="6">
        <v>1</v>
      </c>
    </row>
    <row r="16" spans="1:8" ht="12">
      <c r="A16" s="46">
        <v>12100</v>
      </c>
      <c r="B16" s="47" t="s">
        <v>18</v>
      </c>
      <c r="C16" s="55" t="s">
        <v>204</v>
      </c>
      <c r="D16" s="44"/>
      <c r="H16" s="6">
        <v>1</v>
      </c>
    </row>
    <row r="17" spans="1:8" ht="12">
      <c r="A17" s="46">
        <v>12200</v>
      </c>
      <c r="B17" s="47" t="s">
        <v>19</v>
      </c>
      <c r="C17" s="55" t="s">
        <v>204</v>
      </c>
      <c r="D17" s="44"/>
      <c r="H17" s="6">
        <v>1</v>
      </c>
    </row>
    <row r="18" spans="1:8" ht="12">
      <c r="A18" s="46">
        <v>12300</v>
      </c>
      <c r="B18" s="47" t="s">
        <v>20</v>
      </c>
      <c r="C18" s="55" t="s">
        <v>204</v>
      </c>
      <c r="D18" s="44"/>
      <c r="H18" s="6">
        <v>1</v>
      </c>
    </row>
    <row r="19" spans="1:8" ht="12">
      <c r="A19" s="46">
        <v>12900</v>
      </c>
      <c r="B19" s="47" t="s">
        <v>21</v>
      </c>
      <c r="C19" s="55" t="s">
        <v>204</v>
      </c>
      <c r="D19" s="44"/>
      <c r="H19" s="6">
        <v>1</v>
      </c>
    </row>
    <row r="20" spans="1:4" ht="12">
      <c r="A20" s="46"/>
      <c r="B20" s="47"/>
      <c r="C20" s="55"/>
      <c r="D20" s="44"/>
    </row>
    <row r="21" spans="1:8" ht="12">
      <c r="A21" s="46">
        <v>13100</v>
      </c>
      <c r="B21" s="47" t="s">
        <v>22</v>
      </c>
      <c r="C21" s="55" t="s">
        <v>205</v>
      </c>
      <c r="D21" s="44"/>
      <c r="H21" s="6">
        <v>1</v>
      </c>
    </row>
    <row r="22" spans="1:8" ht="12">
      <c r="A22" s="46">
        <v>13200</v>
      </c>
      <c r="B22" s="47" t="s">
        <v>23</v>
      </c>
      <c r="C22" s="55" t="s">
        <v>205</v>
      </c>
      <c r="D22" s="44"/>
      <c r="H22" s="6">
        <v>1</v>
      </c>
    </row>
    <row r="23" spans="1:8" ht="12">
      <c r="A23" s="46">
        <v>13300</v>
      </c>
      <c r="B23" s="47" t="s">
        <v>24</v>
      </c>
      <c r="C23" s="55" t="s">
        <v>205</v>
      </c>
      <c r="D23" s="44"/>
      <c r="H23" s="6">
        <v>1</v>
      </c>
    </row>
    <row r="24" spans="1:8" ht="12">
      <c r="A24" s="46">
        <v>13400</v>
      </c>
      <c r="B24" s="47" t="s">
        <v>25</v>
      </c>
      <c r="C24" s="55" t="s">
        <v>205</v>
      </c>
      <c r="D24" s="44"/>
      <c r="H24" s="6">
        <v>1</v>
      </c>
    </row>
    <row r="25" spans="1:8" ht="12">
      <c r="A25" s="46">
        <v>13500</v>
      </c>
      <c r="B25" s="47" t="s">
        <v>26</v>
      </c>
      <c r="C25" s="55" t="s">
        <v>205</v>
      </c>
      <c r="D25" s="44"/>
      <c r="H25" s="6">
        <v>1</v>
      </c>
    </row>
    <row r="26" spans="1:8" ht="12">
      <c r="A26" s="46">
        <v>13900</v>
      </c>
      <c r="B26" s="47" t="s">
        <v>27</v>
      </c>
      <c r="C26" s="55" t="s">
        <v>205</v>
      </c>
      <c r="D26" s="44"/>
      <c r="H26" s="6">
        <v>1</v>
      </c>
    </row>
    <row r="27" spans="1:4" ht="12">
      <c r="A27" s="46"/>
      <c r="B27" s="47"/>
      <c r="C27" s="55"/>
      <c r="D27" s="44"/>
    </row>
    <row r="28" spans="1:8" ht="12">
      <c r="A28" s="46">
        <v>14100</v>
      </c>
      <c r="B28" s="47" t="s">
        <v>28</v>
      </c>
      <c r="C28" s="55" t="s">
        <v>206</v>
      </c>
      <c r="D28" s="44"/>
      <c r="H28" s="6">
        <v>1</v>
      </c>
    </row>
    <row r="29" spans="1:8" ht="12">
      <c r="A29" s="46">
        <v>14200</v>
      </c>
      <c r="B29" s="47" t="s">
        <v>29</v>
      </c>
      <c r="C29" s="55" t="s">
        <v>206</v>
      </c>
      <c r="D29" s="44"/>
      <c r="H29" s="6">
        <v>1</v>
      </c>
    </row>
    <row r="30" spans="1:8" ht="12">
      <c r="A30" s="46">
        <v>14300</v>
      </c>
      <c r="B30" s="47" t="s">
        <v>30</v>
      </c>
      <c r="C30" s="55" t="s">
        <v>206</v>
      </c>
      <c r="D30" s="44"/>
      <c r="H30" s="6">
        <v>1</v>
      </c>
    </row>
    <row r="31" spans="1:4" ht="12">
      <c r="A31" s="46"/>
      <c r="B31" s="47"/>
      <c r="C31" s="55"/>
      <c r="D31" s="44"/>
    </row>
    <row r="32" spans="1:8" ht="12">
      <c r="A32" s="46">
        <v>16100</v>
      </c>
      <c r="B32" s="47" t="s">
        <v>31</v>
      </c>
      <c r="C32" s="55" t="s">
        <v>207</v>
      </c>
      <c r="D32" s="44"/>
      <c r="H32" s="6">
        <v>1</v>
      </c>
    </row>
    <row r="33" spans="1:8" ht="12">
      <c r="A33" s="46">
        <v>16150</v>
      </c>
      <c r="B33" s="47" t="s">
        <v>32</v>
      </c>
      <c r="C33" s="55" t="s">
        <v>207</v>
      </c>
      <c r="D33" s="44"/>
      <c r="H33" s="6">
        <v>1</v>
      </c>
    </row>
    <row r="34" spans="1:8" ht="12">
      <c r="A34" s="46">
        <v>16200</v>
      </c>
      <c r="B34" s="47" t="s">
        <v>33</v>
      </c>
      <c r="C34" s="55" t="s">
        <v>207</v>
      </c>
      <c r="D34" s="44"/>
      <c r="H34" s="6">
        <v>1</v>
      </c>
    </row>
    <row r="35" spans="1:8" ht="12">
      <c r="A35" s="46">
        <v>16250</v>
      </c>
      <c r="B35" s="47" t="s">
        <v>34</v>
      </c>
      <c r="C35" s="55" t="s">
        <v>207</v>
      </c>
      <c r="D35" s="44"/>
      <c r="H35" s="6">
        <v>1</v>
      </c>
    </row>
    <row r="36" spans="1:8" ht="12">
      <c r="A36" s="46">
        <v>16300</v>
      </c>
      <c r="B36" s="47" t="s">
        <v>35</v>
      </c>
      <c r="C36" s="55" t="s">
        <v>207</v>
      </c>
      <c r="D36" s="44"/>
      <c r="H36" s="6">
        <v>1</v>
      </c>
    </row>
    <row r="37" spans="1:8" ht="12">
      <c r="A37" s="46">
        <v>16400</v>
      </c>
      <c r="B37" s="47" t="s">
        <v>36</v>
      </c>
      <c r="C37" s="55" t="s">
        <v>207</v>
      </c>
      <c r="D37" s="44"/>
      <c r="H37" s="6">
        <v>1</v>
      </c>
    </row>
    <row r="38" spans="1:8" ht="12">
      <c r="A38" s="46">
        <v>16500</v>
      </c>
      <c r="B38" s="47" t="s">
        <v>37</v>
      </c>
      <c r="C38" s="55" t="s">
        <v>207</v>
      </c>
      <c r="D38" s="44"/>
      <c r="H38" s="6">
        <v>1</v>
      </c>
    </row>
    <row r="39" spans="1:8" ht="12">
      <c r="A39" s="46">
        <v>16600</v>
      </c>
      <c r="B39" s="47" t="s">
        <v>38</v>
      </c>
      <c r="C39" s="55" t="s">
        <v>207</v>
      </c>
      <c r="D39" s="44"/>
      <c r="H39" s="6">
        <v>1</v>
      </c>
    </row>
    <row r="40" spans="1:8" ht="12">
      <c r="A40" s="46">
        <v>16700</v>
      </c>
      <c r="B40" s="47" t="s">
        <v>39</v>
      </c>
      <c r="C40" s="55" t="s">
        <v>207</v>
      </c>
      <c r="D40" s="44"/>
      <c r="H40" s="6">
        <v>1</v>
      </c>
    </row>
    <row r="41" spans="1:8" ht="12">
      <c r="A41" s="46">
        <v>16900</v>
      </c>
      <c r="B41" s="47" t="s">
        <v>40</v>
      </c>
      <c r="C41" s="55" t="s">
        <v>207</v>
      </c>
      <c r="D41" s="44"/>
      <c r="H41" s="6">
        <v>1</v>
      </c>
    </row>
    <row r="42" spans="1:8" ht="12">
      <c r="A42" s="46">
        <v>16950</v>
      </c>
      <c r="B42" s="47" t="s">
        <v>41</v>
      </c>
      <c r="C42" s="55" t="s">
        <v>207</v>
      </c>
      <c r="D42" s="44"/>
      <c r="H42" s="6">
        <v>1</v>
      </c>
    </row>
    <row r="43" spans="1:4" ht="12">
      <c r="A43" s="46"/>
      <c r="B43" s="47"/>
      <c r="C43" s="55"/>
      <c r="D43" s="44"/>
    </row>
    <row r="44" spans="1:8" ht="12">
      <c r="A44" s="46">
        <v>17150</v>
      </c>
      <c r="B44" s="47" t="s">
        <v>42</v>
      </c>
      <c r="C44" s="56" t="s">
        <v>211</v>
      </c>
      <c r="D44" s="45"/>
      <c r="E44" s="40"/>
      <c r="F44" s="40"/>
      <c r="G44" s="40"/>
      <c r="H44" s="9">
        <v>1</v>
      </c>
    </row>
    <row r="45" spans="1:8" ht="12">
      <c r="A45" s="46">
        <v>17200</v>
      </c>
      <c r="B45" s="47" t="s">
        <v>43</v>
      </c>
      <c r="C45" s="56" t="s">
        <v>211</v>
      </c>
      <c r="D45" s="45"/>
      <c r="E45" s="40"/>
      <c r="F45" s="40"/>
      <c r="G45" s="40"/>
      <c r="H45" s="9">
        <v>1</v>
      </c>
    </row>
    <row r="46" spans="1:8" ht="12">
      <c r="A46" s="46">
        <v>17250</v>
      </c>
      <c r="B46" s="47" t="s">
        <v>44</v>
      </c>
      <c r="C46" s="56" t="s">
        <v>211</v>
      </c>
      <c r="D46" s="45"/>
      <c r="E46" s="40"/>
      <c r="F46" s="40"/>
      <c r="G46" s="40"/>
      <c r="H46" s="9">
        <v>1</v>
      </c>
    </row>
    <row r="47" spans="1:8" ht="12">
      <c r="A47" s="46">
        <v>17300</v>
      </c>
      <c r="B47" s="47" t="s">
        <v>45</v>
      </c>
      <c r="C47" s="56" t="s">
        <v>211</v>
      </c>
      <c r="D47" s="45"/>
      <c r="E47" s="40"/>
      <c r="F47" s="40"/>
      <c r="G47" s="40"/>
      <c r="H47" s="9">
        <v>1</v>
      </c>
    </row>
    <row r="48" spans="1:8" ht="12">
      <c r="A48" s="46">
        <v>17400</v>
      </c>
      <c r="B48" s="47" t="s">
        <v>46</v>
      </c>
      <c r="C48" s="56" t="s">
        <v>211</v>
      </c>
      <c r="D48" s="45"/>
      <c r="E48" s="40"/>
      <c r="F48" s="40"/>
      <c r="G48" s="40"/>
      <c r="H48" s="9">
        <v>1</v>
      </c>
    </row>
    <row r="49" spans="1:8" ht="12">
      <c r="A49" s="46">
        <v>17500</v>
      </c>
      <c r="B49" s="47" t="s">
        <v>47</v>
      </c>
      <c r="C49" s="56" t="s">
        <v>211</v>
      </c>
      <c r="D49" s="45"/>
      <c r="E49" s="40"/>
      <c r="F49" s="40"/>
      <c r="G49" s="40"/>
      <c r="H49" s="9">
        <v>1</v>
      </c>
    </row>
    <row r="50" spans="1:8" ht="12">
      <c r="A50" s="46">
        <v>17600</v>
      </c>
      <c r="B50" s="47" t="s">
        <v>48</v>
      </c>
      <c r="C50" s="56" t="s">
        <v>211</v>
      </c>
      <c r="D50" s="45"/>
      <c r="E50" s="40"/>
      <c r="F50" s="40"/>
      <c r="G50" s="40"/>
      <c r="H50" s="9">
        <v>1</v>
      </c>
    </row>
    <row r="51" spans="1:8" ht="12">
      <c r="A51" s="46">
        <v>17700</v>
      </c>
      <c r="B51" s="47" t="s">
        <v>49</v>
      </c>
      <c r="C51" s="56" t="s">
        <v>211</v>
      </c>
      <c r="D51" s="45"/>
      <c r="E51" s="40"/>
      <c r="F51" s="40"/>
      <c r="G51" s="40"/>
      <c r="H51" s="9">
        <v>1</v>
      </c>
    </row>
    <row r="52" spans="1:8" ht="12">
      <c r="A52" s="46">
        <v>17900</v>
      </c>
      <c r="B52" s="47" t="s">
        <v>50</v>
      </c>
      <c r="C52" s="56" t="s">
        <v>211</v>
      </c>
      <c r="D52" s="45"/>
      <c r="E52" s="40"/>
      <c r="F52" s="40"/>
      <c r="G52" s="40"/>
      <c r="H52" s="9">
        <v>1</v>
      </c>
    </row>
    <row r="53" spans="1:8" ht="12">
      <c r="A53" s="46">
        <v>17950</v>
      </c>
      <c r="B53" s="47" t="s">
        <v>51</v>
      </c>
      <c r="C53" s="56" t="s">
        <v>211</v>
      </c>
      <c r="D53" s="45"/>
      <c r="E53" s="40"/>
      <c r="F53" s="40"/>
      <c r="G53" s="40"/>
      <c r="H53" s="9">
        <v>1</v>
      </c>
    </row>
    <row r="54" spans="1:8" ht="12">
      <c r="A54" s="46">
        <v>19100</v>
      </c>
      <c r="B54" s="47" t="s">
        <v>52</v>
      </c>
      <c r="C54" s="56" t="s">
        <v>211</v>
      </c>
      <c r="D54" s="45"/>
      <c r="E54" s="40"/>
      <c r="F54" s="40"/>
      <c r="G54" s="40"/>
      <c r="H54" s="9">
        <v>1</v>
      </c>
    </row>
    <row r="55" spans="1:8" ht="12">
      <c r="A55" s="46"/>
      <c r="B55" s="47"/>
      <c r="C55" s="56"/>
      <c r="D55" s="45"/>
      <c r="E55" s="40"/>
      <c r="F55" s="40"/>
      <c r="G55" s="40"/>
      <c r="H55" s="9"/>
    </row>
    <row r="56" spans="1:8" ht="12">
      <c r="A56" s="46">
        <v>21100</v>
      </c>
      <c r="B56" s="47" t="s">
        <v>53</v>
      </c>
      <c r="C56" s="56" t="s">
        <v>212</v>
      </c>
      <c r="D56" s="45"/>
      <c r="E56" s="40"/>
      <c r="F56" s="40"/>
      <c r="G56" s="40"/>
      <c r="H56" s="9">
        <v>1</v>
      </c>
    </row>
    <row r="57" spans="1:8" ht="12">
      <c r="A57" s="46">
        <v>21105</v>
      </c>
      <c r="B57" s="47" t="s">
        <v>251</v>
      </c>
      <c r="C57" s="56" t="s">
        <v>212</v>
      </c>
      <c r="D57" s="45"/>
      <c r="E57" s="40"/>
      <c r="F57" s="40"/>
      <c r="G57" s="40"/>
      <c r="H57" s="9">
        <v>1</v>
      </c>
    </row>
    <row r="58" spans="1:8" ht="12">
      <c r="A58" s="46">
        <v>21200</v>
      </c>
      <c r="B58" s="47" t="s">
        <v>54</v>
      </c>
      <c r="C58" s="56" t="s">
        <v>212</v>
      </c>
      <c r="D58" s="45"/>
      <c r="E58" s="40"/>
      <c r="F58" s="40"/>
      <c r="G58" s="40"/>
      <c r="H58" s="9">
        <v>1</v>
      </c>
    </row>
    <row r="59" spans="1:8" ht="12">
      <c r="A59" s="46">
        <v>21300</v>
      </c>
      <c r="B59" s="47" t="s">
        <v>55</v>
      </c>
      <c r="C59" s="56" t="s">
        <v>212</v>
      </c>
      <c r="D59" s="45"/>
      <c r="E59" s="40"/>
      <c r="F59" s="40"/>
      <c r="G59" s="40"/>
      <c r="H59" s="9">
        <v>1</v>
      </c>
    </row>
    <row r="60" spans="1:8" ht="12">
      <c r="A60" s="46">
        <v>21400</v>
      </c>
      <c r="B60" s="47" t="s">
        <v>56</v>
      </c>
      <c r="C60" s="56" t="s">
        <v>212</v>
      </c>
      <c r="D60" s="45"/>
      <c r="E60" s="40"/>
      <c r="F60" s="40"/>
      <c r="G60" s="40"/>
      <c r="H60" s="9">
        <v>1</v>
      </c>
    </row>
    <row r="61" spans="1:8" ht="12">
      <c r="A61" s="46">
        <v>21500</v>
      </c>
      <c r="B61" s="47" t="s">
        <v>57</v>
      </c>
      <c r="C61" s="56" t="s">
        <v>212</v>
      </c>
      <c r="D61" s="45"/>
      <c r="E61" s="40"/>
      <c r="F61" s="40"/>
      <c r="G61" s="40"/>
      <c r="H61" s="9">
        <v>1</v>
      </c>
    </row>
    <row r="62" spans="1:8" ht="12">
      <c r="A62" s="46"/>
      <c r="B62" s="47"/>
      <c r="C62" s="56"/>
      <c r="D62" s="45"/>
      <c r="E62" s="40"/>
      <c r="F62" s="40"/>
      <c r="G62" s="40"/>
      <c r="H62" s="9"/>
    </row>
    <row r="63" spans="1:8" ht="12">
      <c r="A63" s="46">
        <v>22100</v>
      </c>
      <c r="B63" s="47" t="s">
        <v>58</v>
      </c>
      <c r="C63" s="56" t="s">
        <v>213</v>
      </c>
      <c r="D63" s="45"/>
      <c r="E63" s="40"/>
      <c r="F63" s="40"/>
      <c r="G63" s="40"/>
      <c r="H63" s="9">
        <v>1</v>
      </c>
    </row>
    <row r="64" spans="1:8" ht="12">
      <c r="A64" s="46">
        <v>22150</v>
      </c>
      <c r="B64" s="47" t="s">
        <v>59</v>
      </c>
      <c r="C64" s="56" t="s">
        <v>213</v>
      </c>
      <c r="D64" s="45"/>
      <c r="E64" s="40"/>
      <c r="F64" s="40"/>
      <c r="G64" s="40"/>
      <c r="H64" s="9">
        <v>1</v>
      </c>
    </row>
    <row r="65" spans="1:8" ht="12">
      <c r="A65" s="46">
        <v>22200</v>
      </c>
      <c r="B65" s="47" t="s">
        <v>60</v>
      </c>
      <c r="C65" s="56" t="s">
        <v>213</v>
      </c>
      <c r="D65" s="45"/>
      <c r="E65" s="40"/>
      <c r="F65" s="40"/>
      <c r="G65" s="40"/>
      <c r="H65" s="9">
        <v>1</v>
      </c>
    </row>
    <row r="66" spans="1:8" ht="12">
      <c r="A66" s="46">
        <v>22300</v>
      </c>
      <c r="B66" s="47" t="s">
        <v>61</v>
      </c>
      <c r="C66" s="56" t="s">
        <v>213</v>
      </c>
      <c r="D66" s="45"/>
      <c r="E66" s="40"/>
      <c r="F66" s="40"/>
      <c r="G66" s="40"/>
      <c r="H66" s="9">
        <v>1</v>
      </c>
    </row>
    <row r="67" spans="1:8" ht="12">
      <c r="A67" s="46">
        <v>22305</v>
      </c>
      <c r="B67" s="47" t="s">
        <v>252</v>
      </c>
      <c r="C67" s="56" t="s">
        <v>213</v>
      </c>
      <c r="D67" s="45"/>
      <c r="E67" s="40"/>
      <c r="F67" s="40"/>
      <c r="G67" s="40"/>
      <c r="H67" s="9">
        <v>1</v>
      </c>
    </row>
    <row r="68" spans="1:8" ht="12">
      <c r="A68" s="46">
        <v>22350</v>
      </c>
      <c r="B68" s="47" t="s">
        <v>62</v>
      </c>
      <c r="C68" s="56" t="s">
        <v>213</v>
      </c>
      <c r="D68" s="45"/>
      <c r="E68" s="40"/>
      <c r="F68" s="40"/>
      <c r="G68" s="40"/>
      <c r="H68" s="9">
        <v>1</v>
      </c>
    </row>
    <row r="69" spans="1:8" ht="12">
      <c r="A69" s="46"/>
      <c r="B69" s="47"/>
      <c r="C69" s="56"/>
      <c r="D69" s="45"/>
      <c r="E69" s="40"/>
      <c r="F69" s="40"/>
      <c r="G69" s="40"/>
      <c r="H69" s="9"/>
    </row>
    <row r="70" spans="1:8" ht="12">
      <c r="A70" s="46">
        <v>23100</v>
      </c>
      <c r="B70" s="47" t="s">
        <v>63</v>
      </c>
      <c r="C70" s="56" t="s">
        <v>213</v>
      </c>
      <c r="D70" s="45"/>
      <c r="E70" s="40"/>
      <c r="F70" s="40"/>
      <c r="G70" s="40"/>
      <c r="H70" s="9">
        <v>1</v>
      </c>
    </row>
    <row r="71" spans="1:8" ht="12">
      <c r="A71" s="46">
        <v>23200</v>
      </c>
      <c r="B71" s="47" t="s">
        <v>64</v>
      </c>
      <c r="C71" s="56" t="s">
        <v>213</v>
      </c>
      <c r="D71" s="45"/>
      <c r="E71" s="40"/>
      <c r="F71" s="40"/>
      <c r="G71" s="40"/>
      <c r="H71" s="9">
        <v>1</v>
      </c>
    </row>
    <row r="72" spans="1:8" ht="12">
      <c r="A72" s="46">
        <v>23300</v>
      </c>
      <c r="B72" s="47" t="s">
        <v>65</v>
      </c>
      <c r="C72" s="56" t="s">
        <v>213</v>
      </c>
      <c r="D72" s="45"/>
      <c r="E72" s="40"/>
      <c r="F72" s="40"/>
      <c r="G72" s="40"/>
      <c r="H72" s="9">
        <v>1</v>
      </c>
    </row>
    <row r="73" spans="1:8" ht="12">
      <c r="A73" s="46">
        <v>23400</v>
      </c>
      <c r="B73" s="47" t="s">
        <v>66</v>
      </c>
      <c r="C73" s="56" t="s">
        <v>213</v>
      </c>
      <c r="D73" s="45"/>
      <c r="E73" s="40"/>
      <c r="F73" s="40"/>
      <c r="G73" s="40"/>
      <c r="H73" s="9">
        <v>1</v>
      </c>
    </row>
    <row r="74" spans="1:8" ht="12">
      <c r="A74" s="46">
        <v>23500</v>
      </c>
      <c r="B74" s="47" t="s">
        <v>67</v>
      </c>
      <c r="C74" s="56" t="s">
        <v>213</v>
      </c>
      <c r="D74" s="45"/>
      <c r="E74" s="40"/>
      <c r="F74" s="40"/>
      <c r="G74" s="40"/>
      <c r="H74" s="9">
        <v>1</v>
      </c>
    </row>
    <row r="75" spans="1:8" ht="12">
      <c r="A75" s="46">
        <v>23550</v>
      </c>
      <c r="B75" s="47" t="s">
        <v>68</v>
      </c>
      <c r="C75" s="56" t="s">
        <v>213</v>
      </c>
      <c r="D75" s="45"/>
      <c r="E75" s="40"/>
      <c r="F75" s="40"/>
      <c r="G75" s="40"/>
      <c r="H75" s="9">
        <v>1</v>
      </c>
    </row>
    <row r="76" spans="1:8" ht="12">
      <c r="A76" s="46">
        <v>23600</v>
      </c>
      <c r="B76" s="47" t="s">
        <v>232</v>
      </c>
      <c r="C76" s="56" t="s">
        <v>213</v>
      </c>
      <c r="D76" s="45"/>
      <c r="E76" s="40"/>
      <c r="F76" s="40"/>
      <c r="G76" s="40"/>
      <c r="H76" s="9">
        <v>1</v>
      </c>
    </row>
    <row r="77" spans="1:8" ht="12">
      <c r="A77" s="46">
        <v>23650</v>
      </c>
      <c r="B77" s="47" t="s">
        <v>233</v>
      </c>
      <c r="C77" s="56" t="s">
        <v>213</v>
      </c>
      <c r="D77" s="45"/>
      <c r="E77" s="40"/>
      <c r="F77" s="40"/>
      <c r="G77" s="40"/>
      <c r="H77" s="9">
        <v>1</v>
      </c>
    </row>
    <row r="78" spans="1:8" ht="12">
      <c r="A78" s="46">
        <v>23700</v>
      </c>
      <c r="B78" s="47" t="s">
        <v>71</v>
      </c>
      <c r="C78" s="56" t="s">
        <v>213</v>
      </c>
      <c r="D78" s="45"/>
      <c r="E78" s="40"/>
      <c r="F78" s="40"/>
      <c r="G78" s="40"/>
      <c r="H78" s="9">
        <v>1</v>
      </c>
    </row>
    <row r="79" spans="1:8" ht="12">
      <c r="A79" s="46">
        <v>23750</v>
      </c>
      <c r="B79" s="47" t="s">
        <v>69</v>
      </c>
      <c r="C79" s="56" t="s">
        <v>213</v>
      </c>
      <c r="D79" s="45"/>
      <c r="E79" s="40"/>
      <c r="F79" s="40"/>
      <c r="G79" s="40"/>
      <c r="H79" s="9">
        <v>1</v>
      </c>
    </row>
    <row r="80" spans="1:8" ht="12">
      <c r="A80" s="46">
        <v>23800</v>
      </c>
      <c r="B80" s="47" t="s">
        <v>70</v>
      </c>
      <c r="C80" s="56" t="s">
        <v>213</v>
      </c>
      <c r="D80" s="45"/>
      <c r="E80" s="40"/>
      <c r="F80" s="40"/>
      <c r="G80" s="40"/>
      <c r="H80" s="9">
        <v>1</v>
      </c>
    </row>
    <row r="81" spans="1:8" ht="12">
      <c r="A81" s="46"/>
      <c r="B81" s="47"/>
      <c r="C81" s="56"/>
      <c r="D81" s="45"/>
      <c r="E81" s="40"/>
      <c r="F81" s="40"/>
      <c r="G81" s="40"/>
      <c r="H81" s="9"/>
    </row>
    <row r="82" spans="1:8" ht="12">
      <c r="A82" s="46">
        <v>24100</v>
      </c>
      <c r="B82" s="47" t="s">
        <v>72</v>
      </c>
      <c r="C82" s="56" t="s">
        <v>213</v>
      </c>
      <c r="D82" s="45"/>
      <c r="E82" s="40"/>
      <c r="F82" s="40"/>
      <c r="G82" s="40"/>
      <c r="H82" s="9">
        <v>1</v>
      </c>
    </row>
    <row r="83" spans="1:8" ht="12">
      <c r="A83" s="46">
        <v>24150</v>
      </c>
      <c r="B83" s="47" t="s">
        <v>73</v>
      </c>
      <c r="C83" s="56" t="s">
        <v>213</v>
      </c>
      <c r="D83" s="45"/>
      <c r="E83" s="40"/>
      <c r="F83" s="40"/>
      <c r="G83" s="40"/>
      <c r="H83" s="9">
        <v>1</v>
      </c>
    </row>
    <row r="84" spans="1:8" ht="12">
      <c r="A84" s="46">
        <v>24200</v>
      </c>
      <c r="B84" s="47" t="s">
        <v>253</v>
      </c>
      <c r="C84" s="56" t="s">
        <v>213</v>
      </c>
      <c r="D84" s="45"/>
      <c r="E84" s="40"/>
      <c r="F84" s="40"/>
      <c r="G84" s="40"/>
      <c r="H84" s="9">
        <v>1</v>
      </c>
    </row>
    <row r="85" spans="1:8" ht="12">
      <c r="A85" s="46"/>
      <c r="B85" s="47"/>
      <c r="C85" s="56"/>
      <c r="D85" s="45"/>
      <c r="E85" s="40"/>
      <c r="F85" s="40"/>
      <c r="G85" s="40"/>
      <c r="H85" s="9"/>
    </row>
    <row r="86" spans="1:8" ht="12">
      <c r="A86" s="46">
        <v>29100</v>
      </c>
      <c r="B86" s="47" t="s">
        <v>261</v>
      </c>
      <c r="C86" s="56" t="s">
        <v>213</v>
      </c>
      <c r="D86" s="45"/>
      <c r="E86" s="40"/>
      <c r="F86" s="40"/>
      <c r="G86" s="40"/>
      <c r="H86" s="9">
        <v>1</v>
      </c>
    </row>
    <row r="87" spans="1:8" ht="12">
      <c r="A87" s="46"/>
      <c r="B87" s="47"/>
      <c r="C87" s="56"/>
      <c r="D87" s="45"/>
      <c r="E87" s="40"/>
      <c r="F87" s="40"/>
      <c r="G87" s="40"/>
      <c r="H87" s="9"/>
    </row>
    <row r="88" spans="1:8" ht="12">
      <c r="A88" s="46">
        <v>31000</v>
      </c>
      <c r="B88" s="47" t="s">
        <v>214</v>
      </c>
      <c r="C88" s="56" t="s">
        <v>214</v>
      </c>
      <c r="D88" s="45"/>
      <c r="E88" s="40"/>
      <c r="F88" s="40"/>
      <c r="G88" s="40"/>
      <c r="H88" s="9">
        <v>1</v>
      </c>
    </row>
    <row r="89" spans="1:8" ht="12">
      <c r="A89" s="46">
        <v>32000</v>
      </c>
      <c r="B89" s="47" t="s">
        <v>74</v>
      </c>
      <c r="C89" s="56" t="s">
        <v>74</v>
      </c>
      <c r="D89" s="45"/>
      <c r="E89" s="40"/>
      <c r="F89" s="40"/>
      <c r="G89" s="40"/>
      <c r="H89" s="9">
        <v>1</v>
      </c>
    </row>
    <row r="90" spans="1:8" ht="12">
      <c r="A90" s="46"/>
      <c r="B90" s="47"/>
      <c r="C90" s="56"/>
      <c r="D90" s="45"/>
      <c r="E90" s="40"/>
      <c r="F90" s="40"/>
      <c r="G90" s="40"/>
      <c r="H90" s="9"/>
    </row>
    <row r="91" spans="1:8" ht="12">
      <c r="A91" s="46">
        <v>41100</v>
      </c>
      <c r="B91" s="47" t="s">
        <v>75</v>
      </c>
      <c r="C91" s="56" t="s">
        <v>215</v>
      </c>
      <c r="D91" s="45"/>
      <c r="E91" s="40"/>
      <c r="F91" s="40"/>
      <c r="G91" s="40"/>
      <c r="H91" s="9">
        <v>2</v>
      </c>
    </row>
    <row r="92" spans="1:8" ht="12">
      <c r="A92" s="46">
        <v>41150</v>
      </c>
      <c r="B92" s="47" t="s">
        <v>76</v>
      </c>
      <c r="C92" s="56" t="s">
        <v>222</v>
      </c>
      <c r="D92" s="45"/>
      <c r="E92" s="40"/>
      <c r="F92" s="40"/>
      <c r="G92" s="40"/>
      <c r="H92" s="9">
        <v>2</v>
      </c>
    </row>
    <row r="93" spans="1:8" ht="12">
      <c r="A93" s="46">
        <v>41155</v>
      </c>
      <c r="B93" s="47" t="s">
        <v>77</v>
      </c>
      <c r="C93" s="56" t="s">
        <v>215</v>
      </c>
      <c r="D93" s="45"/>
      <c r="E93" s="40"/>
      <c r="F93" s="40"/>
      <c r="G93" s="40"/>
      <c r="H93" s="9">
        <v>2</v>
      </c>
    </row>
    <row r="94" spans="1:8" ht="12">
      <c r="A94" s="46"/>
      <c r="B94" s="47"/>
      <c r="C94" s="56"/>
      <c r="D94" s="45"/>
      <c r="E94" s="40"/>
      <c r="F94" s="40"/>
      <c r="G94" s="40"/>
      <c r="H94" s="9"/>
    </row>
    <row r="95" spans="1:8" ht="12">
      <c r="A95" s="46">
        <v>42100</v>
      </c>
      <c r="B95" s="47" t="s">
        <v>78</v>
      </c>
      <c r="C95" s="56" t="s">
        <v>215</v>
      </c>
      <c r="D95" s="45"/>
      <c r="E95" s="40"/>
      <c r="F95" s="40"/>
      <c r="G95" s="40"/>
      <c r="H95" s="9">
        <v>2</v>
      </c>
    </row>
    <row r="96" spans="1:8" ht="12">
      <c r="A96" s="46">
        <v>42200</v>
      </c>
      <c r="B96" s="47" t="s">
        <v>79</v>
      </c>
      <c r="C96" s="56" t="s">
        <v>215</v>
      </c>
      <c r="D96" s="45"/>
      <c r="E96" s="40"/>
      <c r="F96" s="40"/>
      <c r="G96" s="40"/>
      <c r="H96" s="9">
        <v>2</v>
      </c>
    </row>
    <row r="97" spans="1:8" ht="12">
      <c r="A97" s="46">
        <v>42300</v>
      </c>
      <c r="B97" s="47" t="s">
        <v>80</v>
      </c>
      <c r="C97" s="56" t="s">
        <v>215</v>
      </c>
      <c r="D97" s="45"/>
      <c r="E97" s="40"/>
      <c r="F97" s="40"/>
      <c r="G97" s="40"/>
      <c r="H97" s="9">
        <v>2</v>
      </c>
    </row>
    <row r="98" spans="1:8" ht="12">
      <c r="A98" s="46">
        <v>42400</v>
      </c>
      <c r="B98" s="47" t="s">
        <v>81</v>
      </c>
      <c r="C98" s="56" t="s">
        <v>215</v>
      </c>
      <c r="D98" s="45"/>
      <c r="E98" s="40"/>
      <c r="F98" s="40"/>
      <c r="G98" s="40"/>
      <c r="H98" s="9">
        <v>2</v>
      </c>
    </row>
    <row r="99" spans="1:8" ht="12">
      <c r="A99" s="46">
        <v>42500</v>
      </c>
      <c r="B99" s="47" t="s">
        <v>217</v>
      </c>
      <c r="C99" s="56" t="s">
        <v>215</v>
      </c>
      <c r="D99" s="45"/>
      <c r="E99" s="40"/>
      <c r="F99" s="40"/>
      <c r="G99" s="40"/>
      <c r="H99" s="9">
        <v>2</v>
      </c>
    </row>
    <row r="100" spans="1:8" ht="12">
      <c r="A100" s="46">
        <v>42600</v>
      </c>
      <c r="B100" s="47" t="s">
        <v>82</v>
      </c>
      <c r="C100" s="56" t="s">
        <v>215</v>
      </c>
      <c r="D100" s="45"/>
      <c r="E100" s="40"/>
      <c r="F100" s="40"/>
      <c r="G100" s="40"/>
      <c r="H100" s="9">
        <v>2</v>
      </c>
    </row>
    <row r="101" spans="1:8" ht="12">
      <c r="A101" s="46">
        <v>42900</v>
      </c>
      <c r="B101" s="47" t="s">
        <v>83</v>
      </c>
      <c r="C101" s="56" t="s">
        <v>215</v>
      </c>
      <c r="D101" s="45"/>
      <c r="E101" s="40"/>
      <c r="F101" s="40"/>
      <c r="G101" s="40"/>
      <c r="H101" s="9">
        <v>2</v>
      </c>
    </row>
    <row r="102" spans="1:8" ht="12">
      <c r="A102" s="46"/>
      <c r="B102" s="47"/>
      <c r="C102" s="56"/>
      <c r="D102" s="45"/>
      <c r="E102" s="40"/>
      <c r="F102" s="40"/>
      <c r="G102" s="40"/>
      <c r="H102" s="9"/>
    </row>
    <row r="103" spans="1:8" ht="12">
      <c r="A103" s="46">
        <v>43100</v>
      </c>
      <c r="B103" s="47" t="s">
        <v>84</v>
      </c>
      <c r="C103" s="56" t="s">
        <v>215</v>
      </c>
      <c r="D103" s="45"/>
      <c r="E103" s="40"/>
      <c r="F103" s="40"/>
      <c r="G103" s="40"/>
      <c r="H103" s="9">
        <v>2</v>
      </c>
    </row>
    <row r="104" spans="1:8" ht="12">
      <c r="A104" s="46">
        <v>43200</v>
      </c>
      <c r="B104" s="47" t="s">
        <v>85</v>
      </c>
      <c r="C104" s="56" t="s">
        <v>215</v>
      </c>
      <c r="D104" s="45"/>
      <c r="E104" s="40"/>
      <c r="F104" s="40"/>
      <c r="G104" s="40"/>
      <c r="H104" s="9">
        <v>2</v>
      </c>
    </row>
    <row r="105" spans="1:8" ht="12">
      <c r="A105" s="46">
        <v>43300</v>
      </c>
      <c r="B105" s="47" t="s">
        <v>86</v>
      </c>
      <c r="C105" s="56" t="s">
        <v>215</v>
      </c>
      <c r="D105" s="45"/>
      <c r="E105" s="40"/>
      <c r="F105" s="40"/>
      <c r="G105" s="40"/>
      <c r="H105" s="9">
        <v>2</v>
      </c>
    </row>
    <row r="106" spans="1:8" ht="12">
      <c r="A106" s="46">
        <v>43900</v>
      </c>
      <c r="B106" s="47" t="s">
        <v>87</v>
      </c>
      <c r="C106" s="56" t="s">
        <v>215</v>
      </c>
      <c r="D106" s="45"/>
      <c r="E106" s="40"/>
      <c r="F106" s="40"/>
      <c r="G106" s="40"/>
      <c r="H106" s="9">
        <v>2</v>
      </c>
    </row>
    <row r="107" spans="1:8" ht="12">
      <c r="A107" s="46"/>
      <c r="B107" s="47"/>
      <c r="C107" s="56"/>
      <c r="D107" s="45"/>
      <c r="E107" s="40"/>
      <c r="F107" s="40"/>
      <c r="G107" s="40"/>
      <c r="H107" s="9"/>
    </row>
    <row r="108" spans="1:8" ht="12">
      <c r="A108" s="46">
        <v>44100</v>
      </c>
      <c r="B108" s="48" t="s">
        <v>340</v>
      </c>
      <c r="C108" s="56" t="s">
        <v>215</v>
      </c>
      <c r="D108" s="45"/>
      <c r="E108" s="40"/>
      <c r="F108" s="40"/>
      <c r="G108" s="40"/>
      <c r="H108" s="9">
        <v>2</v>
      </c>
    </row>
    <row r="109" spans="1:8" ht="12">
      <c r="A109" s="46">
        <v>44200</v>
      </c>
      <c r="B109" s="48" t="s">
        <v>341</v>
      </c>
      <c r="C109" s="56" t="s">
        <v>215</v>
      </c>
      <c r="D109" s="45"/>
      <c r="E109" s="40"/>
      <c r="F109" s="40"/>
      <c r="G109" s="40"/>
      <c r="H109" s="9">
        <v>2</v>
      </c>
    </row>
    <row r="110" spans="1:8" ht="12">
      <c r="A110" s="46">
        <v>44300</v>
      </c>
      <c r="B110" s="48" t="s">
        <v>342</v>
      </c>
      <c r="C110" s="56" t="s">
        <v>215</v>
      </c>
      <c r="D110" s="45"/>
      <c r="E110" s="40"/>
      <c r="F110" s="40"/>
      <c r="G110" s="40"/>
      <c r="H110" s="9">
        <v>2</v>
      </c>
    </row>
    <row r="111" spans="1:8" ht="12">
      <c r="A111" s="46">
        <v>44900</v>
      </c>
      <c r="B111" s="48" t="s">
        <v>88</v>
      </c>
      <c r="C111" s="56" t="s">
        <v>215</v>
      </c>
      <c r="D111" s="45"/>
      <c r="E111" s="40"/>
      <c r="F111" s="40"/>
      <c r="G111" s="40"/>
      <c r="H111" s="9">
        <v>2</v>
      </c>
    </row>
    <row r="112" spans="1:8" ht="12">
      <c r="A112" s="46"/>
      <c r="B112" s="48"/>
      <c r="C112" s="56"/>
      <c r="D112" s="45"/>
      <c r="E112" s="40"/>
      <c r="F112" s="40"/>
      <c r="G112" s="40"/>
      <c r="H112" s="9"/>
    </row>
    <row r="113" spans="1:8" ht="12">
      <c r="A113" s="49">
        <v>44105</v>
      </c>
      <c r="B113" s="50" t="s">
        <v>221</v>
      </c>
      <c r="C113" s="56" t="s">
        <v>222</v>
      </c>
      <c r="D113" s="45"/>
      <c r="E113" s="40"/>
      <c r="F113" s="40"/>
      <c r="G113" s="40"/>
      <c r="H113" s="9">
        <v>2</v>
      </c>
    </row>
    <row r="114" spans="1:8" ht="12">
      <c r="A114" s="49">
        <v>44205</v>
      </c>
      <c r="B114" s="50" t="s">
        <v>220</v>
      </c>
      <c r="C114" s="56" t="s">
        <v>222</v>
      </c>
      <c r="D114" s="45"/>
      <c r="E114" s="40"/>
      <c r="F114" s="40"/>
      <c r="G114" s="40"/>
      <c r="H114" s="9">
        <v>2</v>
      </c>
    </row>
    <row r="115" spans="1:8" ht="12">
      <c r="A115" s="49">
        <v>44305</v>
      </c>
      <c r="B115" s="50" t="s">
        <v>219</v>
      </c>
      <c r="C115" s="56" t="s">
        <v>222</v>
      </c>
      <c r="D115" s="45"/>
      <c r="E115" s="40"/>
      <c r="F115" s="40"/>
      <c r="G115" s="40"/>
      <c r="H115" s="9">
        <v>2</v>
      </c>
    </row>
    <row r="116" spans="1:8" ht="12">
      <c r="A116" s="49">
        <v>44905</v>
      </c>
      <c r="B116" s="50" t="s">
        <v>218</v>
      </c>
      <c r="C116" s="56" t="s">
        <v>222</v>
      </c>
      <c r="D116" s="45"/>
      <c r="E116" s="40"/>
      <c r="F116" s="40"/>
      <c r="G116" s="40"/>
      <c r="H116" s="9">
        <v>2</v>
      </c>
    </row>
    <row r="117" spans="1:8" ht="12">
      <c r="A117" s="46"/>
      <c r="B117" s="48"/>
      <c r="C117" s="56"/>
      <c r="D117" s="45"/>
      <c r="E117" s="40"/>
      <c r="F117" s="40"/>
      <c r="G117" s="40"/>
      <c r="H117" s="9"/>
    </row>
    <row r="118" spans="1:8" ht="12">
      <c r="A118" s="46">
        <v>45100</v>
      </c>
      <c r="B118" s="47" t="s">
        <v>89</v>
      </c>
      <c r="C118" s="56" t="s">
        <v>215</v>
      </c>
      <c r="D118" s="45"/>
      <c r="E118" s="40"/>
      <c r="F118" s="40"/>
      <c r="G118" s="40"/>
      <c r="H118" s="9">
        <v>2</v>
      </c>
    </row>
    <row r="119" spans="1:8" ht="12">
      <c r="A119" s="49">
        <v>45105</v>
      </c>
      <c r="B119" s="51" t="s">
        <v>228</v>
      </c>
      <c r="C119" s="56" t="s">
        <v>222</v>
      </c>
      <c r="D119" s="45"/>
      <c r="E119" s="40"/>
      <c r="F119" s="40"/>
      <c r="G119" s="40"/>
      <c r="H119" s="9">
        <v>2</v>
      </c>
    </row>
    <row r="120" spans="1:8" ht="12">
      <c r="A120" s="46"/>
      <c r="B120" s="47"/>
      <c r="C120" s="56"/>
      <c r="D120" s="45"/>
      <c r="E120" s="40"/>
      <c r="F120" s="40"/>
      <c r="G120" s="40"/>
      <c r="H120" s="9"/>
    </row>
    <row r="121" spans="1:8" ht="12">
      <c r="A121" s="46">
        <v>46100</v>
      </c>
      <c r="B121" s="47" t="s">
        <v>90</v>
      </c>
      <c r="C121" s="56" t="s">
        <v>215</v>
      </c>
      <c r="D121" s="45"/>
      <c r="E121" s="40"/>
      <c r="F121" s="40"/>
      <c r="G121" s="40"/>
      <c r="H121" s="9">
        <v>2</v>
      </c>
    </row>
    <row r="122" spans="1:8" s="6" customFormat="1" ht="12">
      <c r="A122" s="49">
        <v>46105</v>
      </c>
      <c r="B122" s="51" t="s">
        <v>229</v>
      </c>
      <c r="C122" s="56" t="s">
        <v>222</v>
      </c>
      <c r="D122" s="45"/>
      <c r="E122" s="40"/>
      <c r="F122" s="40"/>
      <c r="G122" s="40"/>
      <c r="H122" s="9">
        <v>2</v>
      </c>
    </row>
    <row r="123" spans="1:8" s="6" customFormat="1" ht="12">
      <c r="A123" s="52"/>
      <c r="B123" s="53"/>
      <c r="C123" s="56"/>
      <c r="D123" s="45"/>
      <c r="E123" s="40"/>
      <c r="F123" s="40"/>
      <c r="G123" s="40"/>
      <c r="H123" s="9"/>
    </row>
    <row r="124" spans="1:8" ht="12">
      <c r="A124" s="46">
        <v>46200</v>
      </c>
      <c r="B124" s="47" t="s">
        <v>91</v>
      </c>
      <c r="C124" s="56" t="s">
        <v>215</v>
      </c>
      <c r="D124" s="45"/>
      <c r="E124" s="40"/>
      <c r="F124" s="40"/>
      <c r="G124" s="40"/>
      <c r="H124" s="9">
        <v>2</v>
      </c>
    </row>
    <row r="125" spans="1:8" s="6" customFormat="1" ht="12">
      <c r="A125" s="49">
        <v>46205</v>
      </c>
      <c r="B125" s="51" t="s">
        <v>231</v>
      </c>
      <c r="C125" s="56" t="s">
        <v>222</v>
      </c>
      <c r="D125" s="45"/>
      <c r="E125" s="40"/>
      <c r="F125" s="40"/>
      <c r="G125" s="40"/>
      <c r="H125" s="9">
        <v>2</v>
      </c>
    </row>
    <row r="126" spans="1:8" s="6" customFormat="1" ht="12">
      <c r="A126" s="52"/>
      <c r="B126" s="53"/>
      <c r="C126" s="56"/>
      <c r="D126" s="45"/>
      <c r="E126" s="40"/>
      <c r="F126" s="40"/>
      <c r="G126" s="40"/>
      <c r="H126" s="9"/>
    </row>
    <row r="127" spans="1:8" ht="12">
      <c r="A127" s="46">
        <v>46300</v>
      </c>
      <c r="B127" s="47" t="s">
        <v>92</v>
      </c>
      <c r="C127" s="56" t="s">
        <v>215</v>
      </c>
      <c r="D127" s="45"/>
      <c r="E127" s="40"/>
      <c r="F127" s="40"/>
      <c r="G127" s="40"/>
      <c r="H127" s="9">
        <v>2</v>
      </c>
    </row>
    <row r="128" spans="1:8" s="6" customFormat="1" ht="12">
      <c r="A128" s="49">
        <v>46305</v>
      </c>
      <c r="B128" s="51" t="s">
        <v>230</v>
      </c>
      <c r="C128" s="56" t="s">
        <v>222</v>
      </c>
      <c r="D128" s="45"/>
      <c r="E128" s="40"/>
      <c r="F128" s="40"/>
      <c r="G128" s="40"/>
      <c r="H128" s="9">
        <v>2</v>
      </c>
    </row>
    <row r="129" spans="1:8" ht="12">
      <c r="A129" s="46"/>
      <c r="B129" s="47"/>
      <c r="C129" s="56"/>
      <c r="D129" s="45"/>
      <c r="E129" s="40"/>
      <c r="F129" s="40"/>
      <c r="G129" s="40"/>
      <c r="H129" s="9"/>
    </row>
    <row r="130" spans="1:8" ht="12">
      <c r="A130" s="46">
        <v>47100</v>
      </c>
      <c r="B130" s="47" t="s">
        <v>93</v>
      </c>
      <c r="C130" s="56" t="s">
        <v>215</v>
      </c>
      <c r="D130" s="45"/>
      <c r="E130" s="40"/>
      <c r="F130" s="40"/>
      <c r="G130" s="40"/>
      <c r="H130" s="9">
        <v>2</v>
      </c>
    </row>
    <row r="131" spans="1:8" ht="12">
      <c r="A131" s="46">
        <v>47900</v>
      </c>
      <c r="B131" s="47" t="s">
        <v>94</v>
      </c>
      <c r="C131" s="56" t="s">
        <v>215</v>
      </c>
      <c r="D131" s="45"/>
      <c r="E131" s="40"/>
      <c r="F131" s="40"/>
      <c r="G131" s="40"/>
      <c r="H131" s="9">
        <v>2</v>
      </c>
    </row>
    <row r="132" spans="1:8" ht="12">
      <c r="A132" s="46"/>
      <c r="B132" s="47"/>
      <c r="C132" s="56"/>
      <c r="D132" s="45"/>
      <c r="E132" s="40"/>
      <c r="F132" s="40"/>
      <c r="G132" s="40"/>
      <c r="H132" s="9"/>
    </row>
    <row r="133" spans="1:8" ht="12">
      <c r="A133" s="46">
        <v>48100</v>
      </c>
      <c r="B133" s="47" t="s">
        <v>95</v>
      </c>
      <c r="C133" s="56" t="s">
        <v>215</v>
      </c>
      <c r="D133" s="45"/>
      <c r="E133" s="40"/>
      <c r="F133" s="40"/>
      <c r="G133" s="40"/>
      <c r="H133" s="9">
        <v>2</v>
      </c>
    </row>
    <row r="134" spans="1:8" ht="12">
      <c r="A134" s="46"/>
      <c r="B134" s="47"/>
      <c r="C134" s="56"/>
      <c r="D134" s="45"/>
      <c r="E134" s="40"/>
      <c r="F134" s="40"/>
      <c r="G134" s="40"/>
      <c r="H134" s="9"/>
    </row>
    <row r="135" spans="1:8" ht="12">
      <c r="A135" s="46">
        <v>49100</v>
      </c>
      <c r="B135" s="47" t="s">
        <v>96</v>
      </c>
      <c r="C135" s="56" t="s">
        <v>215</v>
      </c>
      <c r="D135" s="45"/>
      <c r="E135" s="40"/>
      <c r="F135" s="40"/>
      <c r="G135" s="40"/>
      <c r="H135" s="9">
        <v>2</v>
      </c>
    </row>
    <row r="136" spans="1:8" ht="12">
      <c r="A136" s="46"/>
      <c r="B136" s="47"/>
      <c r="C136" s="56"/>
      <c r="D136" s="45"/>
      <c r="E136" s="40"/>
      <c r="F136" s="40"/>
      <c r="G136" s="40"/>
      <c r="H136" s="9"/>
    </row>
    <row r="137" spans="1:8" ht="12">
      <c r="A137" s="46">
        <v>51100</v>
      </c>
      <c r="B137" s="47" t="s">
        <v>97</v>
      </c>
      <c r="C137" s="56" t="s">
        <v>216</v>
      </c>
      <c r="D137" s="45"/>
      <c r="E137" s="40"/>
      <c r="F137" s="40"/>
      <c r="G137" s="40"/>
      <c r="H137" s="9">
        <v>2</v>
      </c>
    </row>
    <row r="138" spans="1:8" ht="12">
      <c r="A138" s="46">
        <v>51150</v>
      </c>
      <c r="B138" s="47" t="s">
        <v>98</v>
      </c>
      <c r="C138" s="56" t="s">
        <v>216</v>
      </c>
      <c r="D138" s="45"/>
      <c r="E138" s="40"/>
      <c r="F138" s="40"/>
      <c r="G138" s="40"/>
      <c r="H138" s="9">
        <v>2</v>
      </c>
    </row>
    <row r="139" spans="1:8" ht="12">
      <c r="A139" s="46">
        <v>51200</v>
      </c>
      <c r="B139" s="47" t="s">
        <v>99</v>
      </c>
      <c r="C139" s="56" t="s">
        <v>216</v>
      </c>
      <c r="D139" s="45"/>
      <c r="E139" s="40"/>
      <c r="F139" s="40"/>
      <c r="G139" s="40"/>
      <c r="H139" s="9">
        <v>2</v>
      </c>
    </row>
    <row r="140" spans="1:8" ht="12">
      <c r="A140" s="46">
        <v>51250</v>
      </c>
      <c r="B140" s="47" t="s">
        <v>100</v>
      </c>
      <c r="C140" s="56" t="s">
        <v>216</v>
      </c>
      <c r="D140" s="45"/>
      <c r="E140" s="40"/>
      <c r="F140" s="40"/>
      <c r="G140" s="40"/>
      <c r="H140" s="9">
        <v>2</v>
      </c>
    </row>
    <row r="141" spans="1:8" ht="12">
      <c r="A141" s="46">
        <v>51300</v>
      </c>
      <c r="B141" s="47" t="s">
        <v>101</v>
      </c>
      <c r="C141" s="56" t="s">
        <v>216</v>
      </c>
      <c r="D141" s="45"/>
      <c r="E141" s="40"/>
      <c r="F141" s="40"/>
      <c r="G141" s="40"/>
      <c r="H141" s="9">
        <v>2</v>
      </c>
    </row>
    <row r="142" spans="1:8" ht="12">
      <c r="A142" s="46">
        <v>51400</v>
      </c>
      <c r="B142" s="47" t="s">
        <v>102</v>
      </c>
      <c r="C142" s="56" t="s">
        <v>216</v>
      </c>
      <c r="D142" s="45"/>
      <c r="E142" s="40"/>
      <c r="F142" s="40"/>
      <c r="G142" s="40"/>
      <c r="H142" s="9">
        <v>2</v>
      </c>
    </row>
    <row r="143" spans="1:8" ht="12">
      <c r="A143" s="46">
        <v>51500</v>
      </c>
      <c r="B143" s="47" t="s">
        <v>103</v>
      </c>
      <c r="C143" s="56" t="s">
        <v>216</v>
      </c>
      <c r="D143" s="45"/>
      <c r="E143" s="40"/>
      <c r="F143" s="40"/>
      <c r="G143" s="40"/>
      <c r="H143" s="9">
        <v>2</v>
      </c>
    </row>
    <row r="144" spans="1:8" ht="12">
      <c r="A144" s="46"/>
      <c r="B144" s="47"/>
      <c r="C144" s="56"/>
      <c r="D144" s="45"/>
      <c r="E144" s="40"/>
      <c r="F144" s="40"/>
      <c r="G144" s="40"/>
      <c r="H144" s="9"/>
    </row>
    <row r="145" spans="1:8" ht="12">
      <c r="A145" s="46">
        <v>61100</v>
      </c>
      <c r="B145" s="47" t="s">
        <v>104</v>
      </c>
      <c r="C145" s="56" t="s">
        <v>216</v>
      </c>
      <c r="D145" s="45"/>
      <c r="E145" s="40"/>
      <c r="F145" s="40"/>
      <c r="G145" s="40"/>
      <c r="H145" s="9">
        <v>2</v>
      </c>
    </row>
    <row r="146" spans="1:8" ht="12">
      <c r="A146" s="46">
        <v>61200</v>
      </c>
      <c r="B146" s="47" t="s">
        <v>105</v>
      </c>
      <c r="C146" s="56" t="s">
        <v>216</v>
      </c>
      <c r="D146" s="45"/>
      <c r="E146" s="40"/>
      <c r="F146" s="40"/>
      <c r="G146" s="40"/>
      <c r="H146" s="9">
        <v>2</v>
      </c>
    </row>
    <row r="147" spans="1:8" ht="12">
      <c r="A147" s="46">
        <v>61300</v>
      </c>
      <c r="B147" s="47" t="s">
        <v>106</v>
      </c>
      <c r="C147" s="56" t="s">
        <v>216</v>
      </c>
      <c r="D147" s="45"/>
      <c r="E147" s="40"/>
      <c r="F147" s="40"/>
      <c r="G147" s="40"/>
      <c r="H147" s="9">
        <v>2</v>
      </c>
    </row>
    <row r="148" spans="1:8" ht="12">
      <c r="A148" s="46">
        <v>61400</v>
      </c>
      <c r="B148" s="47" t="s">
        <v>107</v>
      </c>
      <c r="C148" s="56" t="s">
        <v>216</v>
      </c>
      <c r="D148" s="45"/>
      <c r="E148" s="40"/>
      <c r="F148" s="40"/>
      <c r="G148" s="40"/>
      <c r="H148" s="9">
        <v>2</v>
      </c>
    </row>
    <row r="149" spans="1:8" ht="12">
      <c r="A149" s="46">
        <v>61500</v>
      </c>
      <c r="B149" s="47" t="s">
        <v>108</v>
      </c>
      <c r="C149" s="56" t="s">
        <v>216</v>
      </c>
      <c r="D149" s="45"/>
      <c r="E149" s="40"/>
      <c r="F149" s="40"/>
      <c r="G149" s="40"/>
      <c r="H149" s="9">
        <v>2</v>
      </c>
    </row>
    <row r="150" spans="1:8" ht="12">
      <c r="A150" s="46">
        <v>61610</v>
      </c>
      <c r="B150" s="47" t="s">
        <v>109</v>
      </c>
      <c r="C150" s="56" t="s">
        <v>216</v>
      </c>
      <c r="D150" s="45"/>
      <c r="E150" s="40"/>
      <c r="F150" s="40"/>
      <c r="G150" s="40"/>
      <c r="H150" s="9">
        <v>2</v>
      </c>
    </row>
    <row r="151" spans="1:8" ht="12">
      <c r="A151" s="46">
        <v>61615</v>
      </c>
      <c r="B151" s="47" t="s">
        <v>223</v>
      </c>
      <c r="C151" s="56" t="s">
        <v>216</v>
      </c>
      <c r="D151" s="45"/>
      <c r="E151" s="40"/>
      <c r="F151" s="40"/>
      <c r="G151" s="40"/>
      <c r="H151" s="9">
        <v>2</v>
      </c>
    </row>
    <row r="152" spans="1:8" ht="12">
      <c r="A152" s="46">
        <v>61620</v>
      </c>
      <c r="B152" s="47" t="s">
        <v>224</v>
      </c>
      <c r="C152" s="56" t="s">
        <v>216</v>
      </c>
      <c r="D152" s="45"/>
      <c r="E152" s="40"/>
      <c r="F152" s="40"/>
      <c r="G152" s="40"/>
      <c r="H152" s="9">
        <v>2</v>
      </c>
    </row>
    <row r="153" spans="1:8" ht="12">
      <c r="A153" s="46">
        <v>61625</v>
      </c>
      <c r="B153" s="47" t="s">
        <v>225</v>
      </c>
      <c r="C153" s="56" t="s">
        <v>216</v>
      </c>
      <c r="D153" s="45"/>
      <c r="E153" s="40"/>
      <c r="F153" s="40"/>
      <c r="G153" s="40"/>
      <c r="H153" s="9">
        <v>2</v>
      </c>
    </row>
    <row r="154" spans="1:8" ht="12">
      <c r="A154" s="46">
        <v>61630</v>
      </c>
      <c r="B154" s="47" t="s">
        <v>226</v>
      </c>
      <c r="C154" s="56" t="s">
        <v>216</v>
      </c>
      <c r="D154" s="45"/>
      <c r="E154" s="40"/>
      <c r="F154" s="40"/>
      <c r="G154" s="40"/>
      <c r="H154" s="9">
        <v>2</v>
      </c>
    </row>
    <row r="155" spans="1:8" ht="12">
      <c r="A155" s="46">
        <v>61635</v>
      </c>
      <c r="B155" s="47" t="s">
        <v>110</v>
      </c>
      <c r="C155" s="56" t="s">
        <v>216</v>
      </c>
      <c r="D155" s="45"/>
      <c r="E155" s="40"/>
      <c r="F155" s="40"/>
      <c r="G155" s="40"/>
      <c r="H155" s="9">
        <v>2</v>
      </c>
    </row>
    <row r="156" spans="1:8" ht="12">
      <c r="A156" s="46">
        <v>61640</v>
      </c>
      <c r="B156" s="47" t="s">
        <v>111</v>
      </c>
      <c r="C156" s="56" t="s">
        <v>216</v>
      </c>
      <c r="D156" s="45"/>
      <c r="E156" s="40"/>
      <c r="F156" s="40"/>
      <c r="G156" s="40"/>
      <c r="H156" s="9">
        <v>2</v>
      </c>
    </row>
    <row r="157" spans="1:8" ht="14.25" customHeight="1">
      <c r="A157" s="46">
        <v>61645</v>
      </c>
      <c r="B157" s="47" t="s">
        <v>112</v>
      </c>
      <c r="C157" s="56" t="s">
        <v>216</v>
      </c>
      <c r="D157" s="45"/>
      <c r="E157" s="40"/>
      <c r="F157" s="40"/>
      <c r="G157" s="40"/>
      <c r="H157" s="9">
        <v>2</v>
      </c>
    </row>
    <row r="158" spans="1:8" ht="14.25" customHeight="1">
      <c r="A158" s="46">
        <v>61650</v>
      </c>
      <c r="B158" s="47" t="s">
        <v>113</v>
      </c>
      <c r="C158" s="56" t="s">
        <v>216</v>
      </c>
      <c r="D158" s="45"/>
      <c r="E158" s="40"/>
      <c r="F158" s="40"/>
      <c r="G158" s="40"/>
      <c r="H158" s="9">
        <v>2</v>
      </c>
    </row>
    <row r="159" spans="1:17" ht="12">
      <c r="A159" s="46">
        <v>61655</v>
      </c>
      <c r="B159" s="47" t="s">
        <v>131</v>
      </c>
      <c r="C159" s="56" t="s">
        <v>216</v>
      </c>
      <c r="D159" s="45"/>
      <c r="E159" s="40"/>
      <c r="F159" s="40"/>
      <c r="G159" s="40"/>
      <c r="H159" s="9">
        <v>2</v>
      </c>
      <c r="Q159" s="4"/>
    </row>
    <row r="160" spans="1:8" ht="14.25" customHeight="1">
      <c r="A160" s="46">
        <v>61660</v>
      </c>
      <c r="B160" s="47" t="s">
        <v>114</v>
      </c>
      <c r="C160" s="56" t="s">
        <v>216</v>
      </c>
      <c r="D160" s="45"/>
      <c r="E160" s="40"/>
      <c r="F160" s="40"/>
      <c r="G160" s="40"/>
      <c r="H160" s="9">
        <v>2</v>
      </c>
    </row>
    <row r="161" spans="1:8" ht="12">
      <c r="A161" s="46"/>
      <c r="B161" s="47"/>
      <c r="C161" s="56"/>
      <c r="D161" s="45"/>
      <c r="E161" s="40"/>
      <c r="F161" s="40"/>
      <c r="G161" s="40"/>
      <c r="H161" s="9"/>
    </row>
    <row r="162" spans="1:8" ht="12">
      <c r="A162" s="46">
        <v>63100</v>
      </c>
      <c r="B162" s="47" t="s">
        <v>115</v>
      </c>
      <c r="C162" s="56" t="s">
        <v>216</v>
      </c>
      <c r="D162" s="45"/>
      <c r="E162" s="40"/>
      <c r="F162" s="40"/>
      <c r="G162" s="40"/>
      <c r="H162" s="9">
        <v>2</v>
      </c>
    </row>
    <row r="163" spans="1:8" ht="12">
      <c r="A163" s="46">
        <v>63200</v>
      </c>
      <c r="B163" s="47" t="s">
        <v>116</v>
      </c>
      <c r="C163" s="56" t="s">
        <v>216</v>
      </c>
      <c r="D163" s="45"/>
      <c r="E163" s="40"/>
      <c r="F163" s="40"/>
      <c r="G163" s="40"/>
      <c r="H163" s="9">
        <v>2</v>
      </c>
    </row>
    <row r="164" spans="1:8" ht="12">
      <c r="A164" s="46">
        <v>63300</v>
      </c>
      <c r="B164" s="47" t="s">
        <v>117</v>
      </c>
      <c r="C164" s="56" t="s">
        <v>216</v>
      </c>
      <c r="D164" s="45"/>
      <c r="E164" s="40"/>
      <c r="F164" s="40"/>
      <c r="G164" s="40"/>
      <c r="H164" s="9">
        <v>2</v>
      </c>
    </row>
    <row r="165" spans="1:17" ht="12">
      <c r="A165" s="46">
        <v>63400</v>
      </c>
      <c r="B165" s="47" t="s">
        <v>118</v>
      </c>
      <c r="C165" s="56" t="s">
        <v>216</v>
      </c>
      <c r="D165" s="45"/>
      <c r="E165" s="40"/>
      <c r="F165" s="40"/>
      <c r="G165" s="40"/>
      <c r="H165" s="9">
        <v>2</v>
      </c>
      <c r="Q165" s="4"/>
    </row>
    <row r="166" spans="1:17" ht="12">
      <c r="A166" s="46">
        <v>63900</v>
      </c>
      <c r="B166" s="47" t="s">
        <v>119</v>
      </c>
      <c r="C166" s="56" t="s">
        <v>216</v>
      </c>
      <c r="D166" s="45"/>
      <c r="E166" s="40"/>
      <c r="F166" s="40"/>
      <c r="G166" s="40"/>
      <c r="H166" s="9">
        <v>2</v>
      </c>
      <c r="Q166" s="4"/>
    </row>
    <row r="167" spans="1:17" ht="12">
      <c r="A167" s="46"/>
      <c r="B167" s="47"/>
      <c r="C167" s="56"/>
      <c r="D167" s="45"/>
      <c r="E167" s="40"/>
      <c r="F167" s="40"/>
      <c r="G167" s="40"/>
      <c r="H167" s="9"/>
      <c r="Q167" s="4"/>
    </row>
    <row r="168" spans="1:17" ht="12">
      <c r="A168" s="46">
        <v>64110</v>
      </c>
      <c r="B168" s="47" t="s">
        <v>121</v>
      </c>
      <c r="C168" s="56" t="s">
        <v>216</v>
      </c>
      <c r="D168" s="45"/>
      <c r="E168" s="40"/>
      <c r="F168" s="40"/>
      <c r="G168" s="40"/>
      <c r="H168" s="9">
        <v>2</v>
      </c>
      <c r="Q168" s="4"/>
    </row>
    <row r="169" spans="1:17" ht="12">
      <c r="A169" s="46">
        <v>64120</v>
      </c>
      <c r="B169" s="47" t="s">
        <v>122</v>
      </c>
      <c r="C169" s="56" t="s">
        <v>216</v>
      </c>
      <c r="D169" s="45"/>
      <c r="E169" s="40"/>
      <c r="F169" s="40"/>
      <c r="G169" s="40"/>
      <c r="H169" s="9">
        <v>2</v>
      </c>
      <c r="Q169" s="4"/>
    </row>
    <row r="170" spans="1:17" ht="12">
      <c r="A170" s="46">
        <v>64130</v>
      </c>
      <c r="B170" s="47" t="s">
        <v>120</v>
      </c>
      <c r="C170" s="56" t="s">
        <v>216</v>
      </c>
      <c r="D170" s="45"/>
      <c r="E170" s="40"/>
      <c r="F170" s="40"/>
      <c r="G170" s="40"/>
      <c r="H170" s="9">
        <v>2</v>
      </c>
      <c r="Q170" s="4"/>
    </row>
    <row r="171" spans="1:17" ht="12">
      <c r="A171" s="46">
        <v>64140</v>
      </c>
      <c r="B171" s="47" t="s">
        <v>123</v>
      </c>
      <c r="C171" s="56" t="s">
        <v>216</v>
      </c>
      <c r="D171" s="45"/>
      <c r="E171" s="40"/>
      <c r="F171" s="40"/>
      <c r="G171" s="40"/>
      <c r="H171" s="9">
        <v>2</v>
      </c>
      <c r="Q171" s="4"/>
    </row>
    <row r="172" spans="1:17" ht="12">
      <c r="A172" s="46">
        <v>64150</v>
      </c>
      <c r="B172" s="47" t="s">
        <v>124</v>
      </c>
      <c r="C172" s="56" t="s">
        <v>216</v>
      </c>
      <c r="D172" s="45"/>
      <c r="E172" s="40"/>
      <c r="F172" s="40"/>
      <c r="G172" s="40"/>
      <c r="H172" s="9">
        <v>2</v>
      </c>
      <c r="Q172" s="4"/>
    </row>
    <row r="173" spans="1:17" ht="12">
      <c r="A173" s="46">
        <v>64160</v>
      </c>
      <c r="B173" s="47" t="s">
        <v>125</v>
      </c>
      <c r="C173" s="56" t="s">
        <v>216</v>
      </c>
      <c r="D173" s="45"/>
      <c r="E173" s="40"/>
      <c r="F173" s="40"/>
      <c r="G173" s="40"/>
      <c r="H173" s="9">
        <v>2</v>
      </c>
      <c r="Q173" s="4"/>
    </row>
    <row r="174" spans="1:17" ht="12">
      <c r="A174" s="46"/>
      <c r="B174" s="47"/>
      <c r="C174" s="56"/>
      <c r="D174" s="45"/>
      <c r="E174" s="40"/>
      <c r="F174" s="40"/>
      <c r="G174" s="40"/>
      <c r="H174" s="9"/>
      <c r="Q174" s="4"/>
    </row>
    <row r="175" spans="1:17" ht="12">
      <c r="A175" s="46">
        <v>64210</v>
      </c>
      <c r="B175" s="47" t="s">
        <v>126</v>
      </c>
      <c r="C175" s="56" t="s">
        <v>216</v>
      </c>
      <c r="D175" s="45"/>
      <c r="E175" s="40"/>
      <c r="F175" s="40"/>
      <c r="G175" s="40"/>
      <c r="H175" s="9">
        <v>2</v>
      </c>
      <c r="Q175" s="4"/>
    </row>
    <row r="176" spans="1:17" ht="12">
      <c r="A176" s="46">
        <v>64220</v>
      </c>
      <c r="B176" s="47" t="s">
        <v>127</v>
      </c>
      <c r="C176" s="56" t="s">
        <v>216</v>
      </c>
      <c r="D176" s="45"/>
      <c r="E176" s="40"/>
      <c r="F176" s="40"/>
      <c r="G176" s="40"/>
      <c r="H176" s="9">
        <v>2</v>
      </c>
      <c r="Q176" s="4"/>
    </row>
    <row r="177" spans="1:17" ht="12">
      <c r="A177" s="46">
        <v>64230</v>
      </c>
      <c r="B177" s="47" t="s">
        <v>128</v>
      </c>
      <c r="C177" s="56" t="s">
        <v>216</v>
      </c>
      <c r="D177" s="45"/>
      <c r="E177" s="40"/>
      <c r="F177" s="40"/>
      <c r="G177" s="40"/>
      <c r="H177" s="9">
        <v>2</v>
      </c>
      <c r="I177" t="s">
        <v>129</v>
      </c>
      <c r="Q177" s="4"/>
    </row>
    <row r="178" spans="1:17" ht="12">
      <c r="A178" s="46">
        <v>64240</v>
      </c>
      <c r="B178" s="47" t="s">
        <v>130</v>
      </c>
      <c r="C178" s="56" t="s">
        <v>216</v>
      </c>
      <c r="D178" s="45"/>
      <c r="E178" s="40"/>
      <c r="F178" s="40"/>
      <c r="G178" s="40"/>
      <c r="H178" s="9">
        <v>2</v>
      </c>
      <c r="Q178" s="4"/>
    </row>
    <row r="179" spans="1:17" ht="12">
      <c r="A179" s="46">
        <v>64250</v>
      </c>
      <c r="B179" s="47" t="s">
        <v>132</v>
      </c>
      <c r="C179" s="56" t="s">
        <v>216</v>
      </c>
      <c r="D179" s="45"/>
      <c r="E179" s="40"/>
      <c r="F179" s="40"/>
      <c r="G179" s="40"/>
      <c r="H179" s="9">
        <v>2</v>
      </c>
      <c r="Q179" s="4"/>
    </row>
    <row r="180" spans="1:17" ht="12">
      <c r="A180" s="46">
        <v>64255</v>
      </c>
      <c r="B180" s="47" t="s">
        <v>133</v>
      </c>
      <c r="C180" s="56" t="s">
        <v>216</v>
      </c>
      <c r="D180" s="45"/>
      <c r="E180" s="40"/>
      <c r="F180" s="40"/>
      <c r="G180" s="40"/>
      <c r="H180" s="9">
        <v>2</v>
      </c>
      <c r="Q180" s="4"/>
    </row>
    <row r="181" spans="1:17" ht="12">
      <c r="A181" s="46">
        <v>64260</v>
      </c>
      <c r="B181" s="47" t="s">
        <v>134</v>
      </c>
      <c r="C181" s="56" t="s">
        <v>216</v>
      </c>
      <c r="D181" s="45"/>
      <c r="E181" s="40"/>
      <c r="F181" s="40"/>
      <c r="G181" s="40"/>
      <c r="H181" s="9">
        <v>2</v>
      </c>
      <c r="Q181" s="4"/>
    </row>
    <row r="182" spans="1:17" ht="12">
      <c r="A182" s="46">
        <v>64265</v>
      </c>
      <c r="B182" s="47" t="s">
        <v>135</v>
      </c>
      <c r="C182" s="56" t="s">
        <v>216</v>
      </c>
      <c r="D182" s="45"/>
      <c r="E182" s="40"/>
      <c r="F182" s="40"/>
      <c r="G182" s="40"/>
      <c r="H182" s="9">
        <v>2</v>
      </c>
      <c r="I182" t="s">
        <v>136</v>
      </c>
      <c r="Q182" s="4"/>
    </row>
    <row r="183" spans="1:17" ht="12">
      <c r="A183" s="46"/>
      <c r="B183" s="47"/>
      <c r="C183" s="56"/>
      <c r="D183" s="45"/>
      <c r="E183" s="40"/>
      <c r="F183" s="40"/>
      <c r="G183" s="40"/>
      <c r="H183" s="9"/>
      <c r="Q183" s="4"/>
    </row>
    <row r="184" spans="1:17" ht="12">
      <c r="A184" s="46"/>
      <c r="B184" s="47"/>
      <c r="C184" s="56"/>
      <c r="D184" s="45"/>
      <c r="E184" s="40"/>
      <c r="F184" s="40"/>
      <c r="G184" s="40"/>
      <c r="H184" s="9"/>
      <c r="Q184" s="4"/>
    </row>
    <row r="185" spans="1:17" ht="12">
      <c r="A185" s="46">
        <v>65110</v>
      </c>
      <c r="B185" s="47" t="s">
        <v>137</v>
      </c>
      <c r="C185" s="56" t="s">
        <v>216</v>
      </c>
      <c r="D185" s="45"/>
      <c r="E185" s="40"/>
      <c r="F185" s="40"/>
      <c r="G185" s="40"/>
      <c r="H185" s="9">
        <v>2</v>
      </c>
      <c r="Q185" s="4"/>
    </row>
    <row r="186" spans="1:17" ht="12">
      <c r="A186" s="46">
        <v>65115</v>
      </c>
      <c r="B186" s="47" t="s">
        <v>138</v>
      </c>
      <c r="C186" s="56" t="s">
        <v>216</v>
      </c>
      <c r="D186" s="45"/>
      <c r="E186" s="40"/>
      <c r="F186" s="40"/>
      <c r="G186" s="40"/>
      <c r="H186" s="9">
        <v>2</v>
      </c>
      <c r="Q186" s="4"/>
    </row>
    <row r="187" spans="1:17" ht="12">
      <c r="A187" s="46">
        <v>65120</v>
      </c>
      <c r="B187" s="47" t="s">
        <v>139</v>
      </c>
      <c r="C187" s="56" t="s">
        <v>216</v>
      </c>
      <c r="D187" s="45"/>
      <c r="E187" s="40"/>
      <c r="F187" s="40"/>
      <c r="G187" s="40"/>
      <c r="H187" s="9">
        <v>2</v>
      </c>
      <c r="Q187" s="4"/>
    </row>
    <row r="188" spans="1:17" ht="12">
      <c r="A188" s="46">
        <v>65130</v>
      </c>
      <c r="B188" s="47" t="s">
        <v>140</v>
      </c>
      <c r="C188" s="56" t="s">
        <v>216</v>
      </c>
      <c r="D188" s="45"/>
      <c r="E188" s="40"/>
      <c r="F188" s="40"/>
      <c r="G188" s="40"/>
      <c r="H188" s="9">
        <v>2</v>
      </c>
      <c r="Q188" s="4"/>
    </row>
    <row r="189" spans="1:17" ht="12">
      <c r="A189" s="46">
        <v>65140</v>
      </c>
      <c r="B189" s="47" t="s">
        <v>141</v>
      </c>
      <c r="C189" s="56" t="s">
        <v>216</v>
      </c>
      <c r="D189" s="45"/>
      <c r="E189" s="40"/>
      <c r="F189" s="40"/>
      <c r="G189" s="40"/>
      <c r="H189" s="9">
        <v>2</v>
      </c>
      <c r="Q189" s="4"/>
    </row>
    <row r="190" spans="1:17" ht="12">
      <c r="A190" s="46">
        <v>65145</v>
      </c>
      <c r="B190" s="48" t="s">
        <v>142</v>
      </c>
      <c r="C190" s="56" t="s">
        <v>216</v>
      </c>
      <c r="D190" s="45"/>
      <c r="E190" s="40"/>
      <c r="F190" s="40"/>
      <c r="G190" s="40"/>
      <c r="H190" s="9">
        <v>2</v>
      </c>
      <c r="Q190" s="4"/>
    </row>
    <row r="191" spans="1:17" ht="12">
      <c r="A191" s="46">
        <v>65150</v>
      </c>
      <c r="B191" s="47" t="s">
        <v>143</v>
      </c>
      <c r="C191" s="56" t="s">
        <v>216</v>
      </c>
      <c r="D191" s="45"/>
      <c r="E191" s="40"/>
      <c r="F191" s="40"/>
      <c r="G191" s="40"/>
      <c r="H191" s="9">
        <v>2</v>
      </c>
      <c r="Q191" s="4"/>
    </row>
    <row r="192" spans="1:17" ht="12">
      <c r="A192" s="46">
        <v>65155</v>
      </c>
      <c r="B192" s="47" t="s">
        <v>144</v>
      </c>
      <c r="C192" s="56" t="s">
        <v>216</v>
      </c>
      <c r="D192" s="45"/>
      <c r="E192" s="40"/>
      <c r="F192" s="40"/>
      <c r="G192" s="40"/>
      <c r="H192" s="9">
        <v>2</v>
      </c>
      <c r="Q192" s="4"/>
    </row>
    <row r="193" spans="1:17" ht="12">
      <c r="A193" s="46">
        <v>65160</v>
      </c>
      <c r="B193" s="47" t="s">
        <v>145</v>
      </c>
      <c r="C193" s="56" t="s">
        <v>216</v>
      </c>
      <c r="D193" s="45"/>
      <c r="E193" s="40"/>
      <c r="F193" s="40"/>
      <c r="G193" s="40"/>
      <c r="H193" s="9">
        <v>2</v>
      </c>
      <c r="Q193" s="4"/>
    </row>
    <row r="194" spans="1:17" ht="12">
      <c r="A194" s="46">
        <v>65170</v>
      </c>
      <c r="B194" s="47" t="s">
        <v>146</v>
      </c>
      <c r="C194" s="56" t="s">
        <v>216</v>
      </c>
      <c r="D194" s="45"/>
      <c r="E194" s="40"/>
      <c r="F194" s="40"/>
      <c r="G194" s="40"/>
      <c r="H194" s="9">
        <v>2</v>
      </c>
      <c r="Q194" s="4"/>
    </row>
    <row r="195" spans="1:17" ht="12">
      <c r="A195" s="46">
        <v>65180</v>
      </c>
      <c r="B195" s="47" t="s">
        <v>147</v>
      </c>
      <c r="C195" s="56" t="s">
        <v>216</v>
      </c>
      <c r="D195" s="45"/>
      <c r="E195" s="40"/>
      <c r="F195" s="40"/>
      <c r="G195" s="40"/>
      <c r="H195" s="9">
        <v>2</v>
      </c>
      <c r="Q195" s="4"/>
    </row>
    <row r="196" spans="1:17" ht="12">
      <c r="A196" s="46">
        <v>65190</v>
      </c>
      <c r="B196" s="47" t="s">
        <v>148</v>
      </c>
      <c r="C196" s="56" t="s">
        <v>216</v>
      </c>
      <c r="D196" s="45"/>
      <c r="E196" s="40"/>
      <c r="F196" s="40"/>
      <c r="G196" s="40"/>
      <c r="H196" s="9">
        <v>2</v>
      </c>
      <c r="Q196" s="4"/>
    </row>
    <row r="197" spans="1:17" ht="12">
      <c r="A197" s="46">
        <v>65199</v>
      </c>
      <c r="B197" s="47" t="s">
        <v>149</v>
      </c>
      <c r="C197" s="56" t="s">
        <v>216</v>
      </c>
      <c r="D197" s="45"/>
      <c r="E197" s="40"/>
      <c r="F197" s="40"/>
      <c r="G197" s="40"/>
      <c r="H197" s="9">
        <v>2</v>
      </c>
      <c r="Q197" s="4"/>
    </row>
    <row r="198" spans="1:17" ht="12">
      <c r="A198" s="46">
        <v>65200</v>
      </c>
      <c r="B198" s="47" t="s">
        <v>150</v>
      </c>
      <c r="C198" s="56" t="s">
        <v>216</v>
      </c>
      <c r="D198" s="45"/>
      <c r="E198" s="40"/>
      <c r="F198" s="40"/>
      <c r="G198" s="40"/>
      <c r="H198" s="9">
        <v>2</v>
      </c>
      <c r="Q198" s="4"/>
    </row>
    <row r="199" spans="1:17" ht="12">
      <c r="A199" s="46">
        <v>65300</v>
      </c>
      <c r="B199" s="47" t="s">
        <v>152</v>
      </c>
      <c r="C199" s="56" t="s">
        <v>216</v>
      </c>
      <c r="D199" s="45"/>
      <c r="E199" s="40"/>
      <c r="F199" s="40"/>
      <c r="G199" s="40"/>
      <c r="H199" s="9">
        <v>2</v>
      </c>
      <c r="Q199" s="4"/>
    </row>
    <row r="200" spans="1:17" ht="12">
      <c r="A200" s="46">
        <v>65325</v>
      </c>
      <c r="B200" s="47" t="s">
        <v>153</v>
      </c>
      <c r="C200" s="56" t="s">
        <v>227</v>
      </c>
      <c r="D200" s="45"/>
      <c r="E200" s="40"/>
      <c r="F200" s="40"/>
      <c r="G200" s="40"/>
      <c r="H200" s="9">
        <v>2</v>
      </c>
      <c r="Q200" s="4"/>
    </row>
    <row r="201" spans="1:17" ht="12">
      <c r="A201" s="46">
        <v>65350</v>
      </c>
      <c r="B201" s="47" t="s">
        <v>154</v>
      </c>
      <c r="C201" s="56" t="s">
        <v>216</v>
      </c>
      <c r="D201" s="45"/>
      <c r="E201" s="40"/>
      <c r="F201" s="40"/>
      <c r="G201" s="40"/>
      <c r="H201" s="9">
        <v>2</v>
      </c>
      <c r="Q201" s="4"/>
    </row>
    <row r="202" spans="1:17" ht="12">
      <c r="A202" s="46">
        <v>65410</v>
      </c>
      <c r="B202" s="47" t="s">
        <v>155</v>
      </c>
      <c r="C202" s="56" t="s">
        <v>216</v>
      </c>
      <c r="D202" s="45"/>
      <c r="E202" s="40"/>
      <c r="F202" s="40"/>
      <c r="G202" s="40"/>
      <c r="H202" s="9">
        <v>2</v>
      </c>
      <c r="Q202" s="4"/>
    </row>
    <row r="203" spans="1:17" ht="12">
      <c r="A203" s="46">
        <v>65420</v>
      </c>
      <c r="B203" s="47" t="s">
        <v>156</v>
      </c>
      <c r="C203" s="56" t="s">
        <v>216</v>
      </c>
      <c r="D203" s="45"/>
      <c r="E203" s="40"/>
      <c r="F203" s="40"/>
      <c r="G203" s="40"/>
      <c r="H203" s="9">
        <v>2</v>
      </c>
      <c r="Q203" s="4"/>
    </row>
    <row r="204" spans="1:17" ht="12">
      <c r="A204" s="46">
        <v>65430</v>
      </c>
      <c r="B204" s="47" t="s">
        <v>157</v>
      </c>
      <c r="C204" s="56" t="s">
        <v>216</v>
      </c>
      <c r="D204" s="45"/>
      <c r="E204" s="40"/>
      <c r="F204" s="40"/>
      <c r="G204" s="40"/>
      <c r="H204" s="9">
        <v>2</v>
      </c>
      <c r="Q204" s="4"/>
    </row>
    <row r="205" spans="1:17" ht="12">
      <c r="A205" s="46">
        <v>65440</v>
      </c>
      <c r="B205" s="47" t="s">
        <v>158</v>
      </c>
      <c r="C205" s="56" t="s">
        <v>216</v>
      </c>
      <c r="D205" s="45"/>
      <c r="E205" s="40"/>
      <c r="F205" s="40"/>
      <c r="G205" s="40"/>
      <c r="H205" s="9">
        <v>2</v>
      </c>
      <c r="Q205" s="4"/>
    </row>
    <row r="206" spans="1:17" ht="12">
      <c r="A206" s="46">
        <v>65490</v>
      </c>
      <c r="B206" s="47" t="s">
        <v>159</v>
      </c>
      <c r="C206" s="56" t="s">
        <v>216</v>
      </c>
      <c r="D206" s="45"/>
      <c r="E206" s="40"/>
      <c r="F206" s="40"/>
      <c r="G206" s="40"/>
      <c r="H206" s="9">
        <v>2</v>
      </c>
      <c r="Q206" s="4"/>
    </row>
    <row r="207" spans="1:17" ht="12">
      <c r="A207" s="46">
        <v>65500</v>
      </c>
      <c r="B207" s="47" t="s">
        <v>160</v>
      </c>
      <c r="C207" s="56" t="s">
        <v>216</v>
      </c>
      <c r="D207" s="45"/>
      <c r="E207" s="40"/>
      <c r="F207" s="40"/>
      <c r="G207" s="40"/>
      <c r="H207" s="9">
        <v>2</v>
      </c>
      <c r="Q207" s="4"/>
    </row>
    <row r="208" spans="1:17" ht="12">
      <c r="A208" s="46">
        <v>65600</v>
      </c>
      <c r="B208" s="47" t="s">
        <v>161</v>
      </c>
      <c r="C208" s="56" t="s">
        <v>216</v>
      </c>
      <c r="D208" s="45"/>
      <c r="E208" s="40"/>
      <c r="F208" s="40"/>
      <c r="G208" s="40"/>
      <c r="H208" s="9">
        <v>2</v>
      </c>
      <c r="Q208" s="4"/>
    </row>
    <row r="209" spans="1:17" ht="12">
      <c r="A209" s="46"/>
      <c r="B209" s="47"/>
      <c r="C209" s="56"/>
      <c r="D209" s="45"/>
      <c r="E209" s="40"/>
      <c r="F209" s="40"/>
      <c r="G209" s="40"/>
      <c r="H209" s="9"/>
      <c r="Q209" s="5"/>
    </row>
    <row r="210" spans="1:17" ht="12">
      <c r="A210" s="46">
        <v>66100</v>
      </c>
      <c r="B210" s="47" t="s">
        <v>162</v>
      </c>
      <c r="C210" s="56" t="s">
        <v>216</v>
      </c>
      <c r="D210" s="45"/>
      <c r="E210" s="40"/>
      <c r="F210" s="40"/>
      <c r="G210" s="40"/>
      <c r="H210" s="9">
        <v>2</v>
      </c>
      <c r="Q210" s="5"/>
    </row>
    <row r="211" spans="1:17" ht="12">
      <c r="A211" s="46">
        <v>66200</v>
      </c>
      <c r="B211" s="47" t="s">
        <v>163</v>
      </c>
      <c r="C211" s="56" t="s">
        <v>216</v>
      </c>
      <c r="D211" s="45"/>
      <c r="E211" s="40"/>
      <c r="F211" s="40"/>
      <c r="G211" s="40"/>
      <c r="H211" s="9">
        <v>2</v>
      </c>
      <c r="Q211" s="5"/>
    </row>
    <row r="212" spans="1:17" ht="12">
      <c r="A212" s="46">
        <v>66300</v>
      </c>
      <c r="B212" s="47" t="s">
        <v>164</v>
      </c>
      <c r="C212" s="56" t="s">
        <v>216</v>
      </c>
      <c r="D212" s="45"/>
      <c r="E212" s="40"/>
      <c r="F212" s="40"/>
      <c r="G212" s="40"/>
      <c r="H212" s="9">
        <v>2</v>
      </c>
      <c r="Q212" s="5"/>
    </row>
    <row r="213" spans="1:17" ht="12">
      <c r="A213" s="46">
        <v>66350</v>
      </c>
      <c r="B213" s="47" t="s">
        <v>165</v>
      </c>
      <c r="C213" s="56" t="s">
        <v>216</v>
      </c>
      <c r="D213" s="45"/>
      <c r="E213" s="40"/>
      <c r="F213" s="40"/>
      <c r="G213" s="40"/>
      <c r="H213" s="9">
        <v>2</v>
      </c>
      <c r="Q213" s="5"/>
    </row>
    <row r="214" spans="1:17" ht="12">
      <c r="A214" s="46">
        <v>66400</v>
      </c>
      <c r="B214" s="47" t="s">
        <v>166</v>
      </c>
      <c r="C214" s="56" t="s">
        <v>216</v>
      </c>
      <c r="D214" s="45"/>
      <c r="E214" s="40"/>
      <c r="F214" s="40"/>
      <c r="G214" s="40"/>
      <c r="H214" s="9">
        <v>2</v>
      </c>
      <c r="Q214" s="5"/>
    </row>
    <row r="215" spans="1:17" ht="12">
      <c r="A215" s="46">
        <v>66500</v>
      </c>
      <c r="B215" s="47" t="s">
        <v>167</v>
      </c>
      <c r="C215" s="56" t="s">
        <v>216</v>
      </c>
      <c r="D215" s="45"/>
      <c r="E215" s="40"/>
      <c r="F215" s="40"/>
      <c r="G215" s="40"/>
      <c r="H215" s="9">
        <v>2</v>
      </c>
      <c r="Q215" s="5"/>
    </row>
    <row r="216" spans="1:17" ht="12">
      <c r="A216" s="46">
        <v>66600</v>
      </c>
      <c r="B216" s="47" t="s">
        <v>168</v>
      </c>
      <c r="C216" s="56" t="s">
        <v>216</v>
      </c>
      <c r="D216" s="45"/>
      <c r="E216" s="40"/>
      <c r="F216" s="40"/>
      <c r="G216" s="40"/>
      <c r="H216" s="9">
        <v>2</v>
      </c>
      <c r="Q216" s="5"/>
    </row>
    <row r="217" spans="1:17" ht="12">
      <c r="A217" s="46">
        <v>66700</v>
      </c>
      <c r="B217" s="47" t="s">
        <v>169</v>
      </c>
      <c r="C217" s="56" t="s">
        <v>216</v>
      </c>
      <c r="D217" s="45"/>
      <c r="E217" s="40"/>
      <c r="F217" s="40"/>
      <c r="G217" s="40"/>
      <c r="H217" s="9">
        <v>2</v>
      </c>
      <c r="Q217" s="5"/>
    </row>
    <row r="218" spans="1:17" ht="12">
      <c r="A218" s="46">
        <v>66800</v>
      </c>
      <c r="B218" s="47" t="s">
        <v>170</v>
      </c>
      <c r="C218" s="56" t="s">
        <v>216</v>
      </c>
      <c r="D218" s="45"/>
      <c r="E218" s="40"/>
      <c r="F218" s="40"/>
      <c r="G218" s="40"/>
      <c r="H218" s="9">
        <v>2</v>
      </c>
      <c r="Q218" s="5"/>
    </row>
    <row r="219" spans="1:8" ht="12">
      <c r="A219" s="46">
        <v>66900</v>
      </c>
      <c r="B219" s="47" t="s">
        <v>171</v>
      </c>
      <c r="C219" s="56" t="s">
        <v>216</v>
      </c>
      <c r="D219" s="45"/>
      <c r="E219" s="40"/>
      <c r="F219" s="40"/>
      <c r="G219" s="40"/>
      <c r="H219" s="9">
        <v>2</v>
      </c>
    </row>
    <row r="220" spans="1:8" ht="12">
      <c r="A220" s="46"/>
      <c r="B220" s="47"/>
      <c r="C220" s="56"/>
      <c r="D220" s="45"/>
      <c r="E220" s="40"/>
      <c r="F220" s="40"/>
      <c r="G220" s="40"/>
      <c r="H220" s="9"/>
    </row>
    <row r="221" spans="1:8" ht="12">
      <c r="A221" s="46">
        <v>67100</v>
      </c>
      <c r="B221" s="47" t="s">
        <v>172</v>
      </c>
      <c r="C221" s="56" t="s">
        <v>216</v>
      </c>
      <c r="D221" s="45"/>
      <c r="E221" s="40"/>
      <c r="F221" s="40"/>
      <c r="G221" s="40"/>
      <c r="H221" s="9">
        <v>2</v>
      </c>
    </row>
    <row r="222" spans="1:8" ht="12">
      <c r="A222" s="46">
        <v>67210</v>
      </c>
      <c r="B222" s="47" t="s">
        <v>173</v>
      </c>
      <c r="C222" s="56" t="s">
        <v>216</v>
      </c>
      <c r="D222" s="45"/>
      <c r="E222" s="40"/>
      <c r="F222" s="40"/>
      <c r="G222" s="40"/>
      <c r="H222" s="9">
        <v>2</v>
      </c>
    </row>
    <row r="223" spans="1:8" ht="12">
      <c r="A223" s="46">
        <v>67220</v>
      </c>
      <c r="B223" s="47" t="s">
        <v>174</v>
      </c>
      <c r="C223" s="56" t="s">
        <v>216</v>
      </c>
      <c r="D223" s="45"/>
      <c r="E223" s="40"/>
      <c r="F223" s="40"/>
      <c r="G223" s="40"/>
      <c r="H223" s="9">
        <v>2</v>
      </c>
    </row>
    <row r="224" spans="1:8" ht="12">
      <c r="A224" s="46">
        <v>67230</v>
      </c>
      <c r="B224" s="47" t="s">
        <v>175</v>
      </c>
      <c r="C224" s="56" t="s">
        <v>216</v>
      </c>
      <c r="D224" s="45"/>
      <c r="E224" s="40"/>
      <c r="F224" s="40"/>
      <c r="G224" s="40"/>
      <c r="H224" s="9">
        <v>2</v>
      </c>
    </row>
    <row r="225" spans="1:8" ht="12">
      <c r="A225" s="46">
        <v>67235</v>
      </c>
      <c r="B225" s="47" t="s">
        <v>176</v>
      </c>
      <c r="C225" s="56" t="s">
        <v>216</v>
      </c>
      <c r="D225" s="45"/>
      <c r="E225" s="40"/>
      <c r="F225" s="40"/>
      <c r="G225" s="40"/>
      <c r="H225" s="9">
        <v>2</v>
      </c>
    </row>
    <row r="226" spans="1:8" ht="12">
      <c r="A226" s="46">
        <v>67240</v>
      </c>
      <c r="B226" s="47" t="s">
        <v>177</v>
      </c>
      <c r="C226" s="56" t="s">
        <v>216</v>
      </c>
      <c r="D226" s="45"/>
      <c r="E226" s="40"/>
      <c r="F226" s="40"/>
      <c r="G226" s="40"/>
      <c r="H226" s="9">
        <v>2</v>
      </c>
    </row>
    <row r="227" spans="1:8" ht="12">
      <c r="A227" s="46">
        <v>67250</v>
      </c>
      <c r="B227" s="47" t="s">
        <v>178</v>
      </c>
      <c r="C227" s="56" t="s">
        <v>216</v>
      </c>
      <c r="D227" s="45"/>
      <c r="E227" s="40"/>
      <c r="F227" s="40"/>
      <c r="G227" s="40"/>
      <c r="H227" s="9">
        <v>2</v>
      </c>
    </row>
    <row r="228" spans="1:8" ht="12">
      <c r="A228" s="46">
        <v>67260</v>
      </c>
      <c r="B228" s="47" t="s">
        <v>179</v>
      </c>
      <c r="C228" s="56" t="s">
        <v>216</v>
      </c>
      <c r="D228" s="45"/>
      <c r="E228" s="40"/>
      <c r="F228" s="40"/>
      <c r="G228" s="40"/>
      <c r="H228" s="9">
        <v>2</v>
      </c>
    </row>
    <row r="229" spans="1:8" ht="12">
      <c r="A229" s="46">
        <v>67270</v>
      </c>
      <c r="B229" s="47" t="s">
        <v>180</v>
      </c>
      <c r="C229" s="56" t="s">
        <v>216</v>
      </c>
      <c r="D229" s="45"/>
      <c r="E229" s="40"/>
      <c r="F229" s="40"/>
      <c r="G229" s="40"/>
      <c r="H229" s="9">
        <v>2</v>
      </c>
    </row>
    <row r="230" spans="1:8" ht="12">
      <c r="A230" s="46">
        <v>67280</v>
      </c>
      <c r="B230" s="47" t="s">
        <v>181</v>
      </c>
      <c r="C230" s="56" t="s">
        <v>216</v>
      </c>
      <c r="D230" s="45"/>
      <c r="E230" s="40"/>
      <c r="F230" s="40"/>
      <c r="G230" s="40"/>
      <c r="H230" s="9">
        <v>2</v>
      </c>
    </row>
    <row r="231" spans="1:8" ht="12">
      <c r="A231" s="46">
        <v>67290</v>
      </c>
      <c r="B231" s="47" t="s">
        <v>182</v>
      </c>
      <c r="C231" s="56" t="s">
        <v>216</v>
      </c>
      <c r="D231" s="45"/>
      <c r="E231" s="40"/>
      <c r="F231" s="40"/>
      <c r="G231" s="40"/>
      <c r="H231" s="9">
        <v>2</v>
      </c>
    </row>
    <row r="232" spans="1:8" ht="12">
      <c r="A232" s="46"/>
      <c r="B232" s="47"/>
      <c r="C232" s="56"/>
      <c r="D232" s="45"/>
      <c r="E232" s="40"/>
      <c r="F232" s="40"/>
      <c r="G232" s="40"/>
      <c r="H232" s="9"/>
    </row>
    <row r="233" spans="1:8" ht="12">
      <c r="A233" s="46">
        <v>67310</v>
      </c>
      <c r="B233" s="47" t="s">
        <v>183</v>
      </c>
      <c r="C233" s="56" t="s">
        <v>216</v>
      </c>
      <c r="D233" s="45"/>
      <c r="E233" s="40"/>
      <c r="F233" s="40"/>
      <c r="G233" s="40"/>
      <c r="H233" s="9">
        <v>2</v>
      </c>
    </row>
    <row r="234" spans="1:8" ht="12">
      <c r="A234" s="46">
        <v>67320</v>
      </c>
      <c r="B234" s="47" t="s">
        <v>184</v>
      </c>
      <c r="C234" s="56" t="s">
        <v>216</v>
      </c>
      <c r="D234" s="45"/>
      <c r="E234" s="40"/>
      <c r="F234" s="40"/>
      <c r="G234" s="40"/>
      <c r="H234" s="9">
        <v>2</v>
      </c>
    </row>
    <row r="235" spans="1:8" ht="12">
      <c r="A235" s="46">
        <v>67330</v>
      </c>
      <c r="B235" s="47" t="s">
        <v>185</v>
      </c>
      <c r="C235" s="56" t="s">
        <v>216</v>
      </c>
      <c r="D235" s="45"/>
      <c r="E235" s="40"/>
      <c r="F235" s="40"/>
      <c r="G235" s="40"/>
      <c r="H235" s="9">
        <v>2</v>
      </c>
    </row>
    <row r="236" spans="1:8" ht="12">
      <c r="A236" s="46"/>
      <c r="B236" s="47"/>
      <c r="C236" s="56"/>
      <c r="D236" s="45"/>
      <c r="E236" s="40"/>
      <c r="F236" s="40"/>
      <c r="G236" s="40"/>
      <c r="H236" s="9"/>
    </row>
    <row r="237" spans="1:8" ht="12">
      <c r="A237" s="46">
        <v>68100</v>
      </c>
      <c r="B237" s="47" t="s">
        <v>186</v>
      </c>
      <c r="C237" s="56" t="s">
        <v>216</v>
      </c>
      <c r="D237" s="45"/>
      <c r="E237" s="40"/>
      <c r="F237" s="40"/>
      <c r="G237" s="40"/>
      <c r="H237" s="9">
        <v>2</v>
      </c>
    </row>
    <row r="238" spans="1:8" ht="12">
      <c r="A238" s="46">
        <v>68200</v>
      </c>
      <c r="B238" s="47" t="s">
        <v>187</v>
      </c>
      <c r="C238" s="56" t="s">
        <v>216</v>
      </c>
      <c r="D238" s="45"/>
      <c r="E238" s="40"/>
      <c r="F238" s="40"/>
      <c r="G238" s="40"/>
      <c r="H238" s="9">
        <v>2</v>
      </c>
    </row>
    <row r="239" spans="1:8" ht="12">
      <c r="A239" s="46">
        <v>68300</v>
      </c>
      <c r="B239" s="47" t="s">
        <v>188</v>
      </c>
      <c r="C239" s="56" t="s">
        <v>216</v>
      </c>
      <c r="D239" s="45"/>
      <c r="E239" s="40"/>
      <c r="F239" s="40"/>
      <c r="G239" s="40"/>
      <c r="H239" s="9">
        <v>2</v>
      </c>
    </row>
    <row r="240" spans="1:8" ht="12">
      <c r="A240" s="46">
        <v>68400</v>
      </c>
      <c r="B240" s="47" t="s">
        <v>189</v>
      </c>
      <c r="C240" s="56" t="s">
        <v>216</v>
      </c>
      <c r="D240" s="45"/>
      <c r="E240" s="40"/>
      <c r="F240" s="40"/>
      <c r="G240" s="40"/>
      <c r="H240" s="9">
        <v>2</v>
      </c>
    </row>
    <row r="241" spans="1:8" ht="12">
      <c r="A241" s="46">
        <v>68500</v>
      </c>
      <c r="B241" s="47" t="s">
        <v>190</v>
      </c>
      <c r="C241" s="56" t="s">
        <v>216</v>
      </c>
      <c r="D241" s="45"/>
      <c r="E241" s="40"/>
      <c r="F241" s="40"/>
      <c r="G241" s="40"/>
      <c r="H241" s="9">
        <v>2</v>
      </c>
    </row>
    <row r="242" spans="1:8" ht="12">
      <c r="A242" s="46">
        <v>68600</v>
      </c>
      <c r="B242" s="47" t="s">
        <v>191</v>
      </c>
      <c r="C242" s="56" t="s">
        <v>216</v>
      </c>
      <c r="D242" s="45"/>
      <c r="E242" s="40"/>
      <c r="F242" s="40"/>
      <c r="G242" s="40"/>
      <c r="H242" s="9">
        <v>2</v>
      </c>
    </row>
    <row r="243" spans="1:8" ht="12">
      <c r="A243" s="46">
        <v>68700</v>
      </c>
      <c r="B243" s="47" t="s">
        <v>192</v>
      </c>
      <c r="C243" s="56" t="s">
        <v>216</v>
      </c>
      <c r="D243" s="45"/>
      <c r="E243" s="40"/>
      <c r="F243" s="40"/>
      <c r="G243" s="40"/>
      <c r="H243" s="9">
        <v>2</v>
      </c>
    </row>
    <row r="244" spans="1:8" ht="12">
      <c r="A244" s="46"/>
      <c r="B244" s="47"/>
      <c r="C244" s="56"/>
      <c r="D244" s="45"/>
      <c r="E244" s="40"/>
      <c r="F244" s="40"/>
      <c r="G244" s="40"/>
      <c r="H244" s="9"/>
    </row>
    <row r="245" spans="1:8" ht="12">
      <c r="A245" s="46">
        <v>69100</v>
      </c>
      <c r="B245" s="47" t="s">
        <v>193</v>
      </c>
      <c r="C245" s="56" t="s">
        <v>216</v>
      </c>
      <c r="D245" s="45"/>
      <c r="E245" s="40"/>
      <c r="F245" s="40"/>
      <c r="G245" s="40"/>
      <c r="H245" s="9">
        <v>2</v>
      </c>
    </row>
    <row r="246" spans="1:8" ht="12">
      <c r="A246" s="46">
        <v>69200</v>
      </c>
      <c r="B246" s="47" t="s">
        <v>194</v>
      </c>
      <c r="C246" s="56" t="s">
        <v>216</v>
      </c>
      <c r="D246" s="45"/>
      <c r="E246" s="40"/>
      <c r="F246" s="40"/>
      <c r="G246" s="40"/>
      <c r="H246" s="9">
        <v>2</v>
      </c>
    </row>
    <row r="247" spans="1:8" ht="12">
      <c r="A247" s="46">
        <v>69300</v>
      </c>
      <c r="B247" s="47" t="s">
        <v>195</v>
      </c>
      <c r="C247" s="56" t="s">
        <v>216</v>
      </c>
      <c r="D247" s="45"/>
      <c r="E247" s="40"/>
      <c r="F247" s="40"/>
      <c r="G247" s="40"/>
      <c r="H247" s="9">
        <v>2</v>
      </c>
    </row>
    <row r="248" spans="1:8" ht="12">
      <c r="A248" s="46">
        <v>69900</v>
      </c>
      <c r="B248" s="47" t="s">
        <v>196</v>
      </c>
      <c r="C248" s="56" t="s">
        <v>216</v>
      </c>
      <c r="D248" s="45"/>
      <c r="E248" s="40"/>
      <c r="F248" s="40"/>
      <c r="G248" s="40"/>
      <c r="H248" s="9">
        <v>2</v>
      </c>
    </row>
    <row r="249" spans="1:8" ht="12">
      <c r="A249" s="46"/>
      <c r="B249" s="47"/>
      <c r="C249" s="56"/>
      <c r="D249" s="45"/>
      <c r="E249" s="40"/>
      <c r="F249" s="40"/>
      <c r="G249" s="40"/>
      <c r="H249" s="9"/>
    </row>
    <row r="250" spans="1:8" ht="12">
      <c r="A250" s="46">
        <v>71000</v>
      </c>
      <c r="B250" s="47" t="s">
        <v>197</v>
      </c>
      <c r="C250" s="56" t="s">
        <v>216</v>
      </c>
      <c r="D250" s="45"/>
      <c r="E250" s="40"/>
      <c r="F250" s="40"/>
      <c r="G250" s="40"/>
      <c r="H250" s="9">
        <v>2</v>
      </c>
    </row>
    <row r="251" spans="1:8" ht="12">
      <c r="A251" s="72"/>
      <c r="B251" s="67" t="s">
        <v>324</v>
      </c>
      <c r="C251" s="72"/>
      <c r="D251" s="72"/>
      <c r="E251" s="72"/>
      <c r="F251" s="72"/>
      <c r="G251" s="72"/>
      <c r="H251" s="9"/>
    </row>
    <row r="252" spans="1:3" ht="12">
      <c r="A252" s="46"/>
      <c r="B252" s="47"/>
      <c r="C252" s="55"/>
    </row>
    <row r="253" spans="1:3" ht="12">
      <c r="A253" s="46"/>
      <c r="B253" s="47"/>
      <c r="C253" s="55"/>
    </row>
    <row r="254" spans="1:3" ht="12">
      <c r="A254" s="46"/>
      <c r="B254" s="47"/>
      <c r="C254" s="55"/>
    </row>
    <row r="255" spans="1:3" ht="12">
      <c r="A255" s="46"/>
      <c r="B255" s="47"/>
      <c r="C255" s="55"/>
    </row>
    <row r="256" spans="1:3" ht="12">
      <c r="A256" s="46"/>
      <c r="B256" s="47"/>
      <c r="C256" s="55"/>
    </row>
    <row r="257" spans="1:3" ht="12">
      <c r="A257" s="46"/>
      <c r="B257" s="47"/>
      <c r="C257" s="55"/>
    </row>
    <row r="258" spans="1:3" ht="12">
      <c r="A258" s="46"/>
      <c r="B258" s="47"/>
      <c r="C258" s="55"/>
    </row>
    <row r="259" spans="1:3" ht="12">
      <c r="A259" s="46"/>
      <c r="B259" s="47"/>
      <c r="C259" s="55"/>
    </row>
    <row r="260" spans="1:3" ht="12">
      <c r="A260" s="46"/>
      <c r="B260" s="47"/>
      <c r="C260" s="55"/>
    </row>
    <row r="261" spans="1:3" ht="12">
      <c r="A261" s="46"/>
      <c r="B261" s="47"/>
      <c r="C261" s="55"/>
    </row>
    <row r="262" spans="1:3" ht="12">
      <c r="A262" s="46"/>
      <c r="B262" s="47"/>
      <c r="C262" s="55"/>
    </row>
    <row r="263" spans="1:3" ht="12">
      <c r="A263" s="46"/>
      <c r="B263" s="47"/>
      <c r="C263" s="55"/>
    </row>
    <row r="264" spans="1:3" ht="12">
      <c r="A264" s="46"/>
      <c r="B264" s="47"/>
      <c r="C264" s="55"/>
    </row>
    <row r="265" spans="1:3" ht="12">
      <c r="A265" s="46"/>
      <c r="B265" s="47"/>
      <c r="C265" s="55"/>
    </row>
    <row r="266" spans="1:3" ht="12">
      <c r="A266" s="46"/>
      <c r="B266" s="47"/>
      <c r="C266" s="55"/>
    </row>
    <row r="267" spans="1:3" ht="12">
      <c r="A267" s="46"/>
      <c r="B267" s="47"/>
      <c r="C267" s="55"/>
    </row>
    <row r="268" spans="1:3" ht="12">
      <c r="A268" s="46"/>
      <c r="B268" s="47"/>
      <c r="C268" s="55"/>
    </row>
    <row r="269" spans="1:3" ht="12">
      <c r="A269" s="46"/>
      <c r="B269" s="47"/>
      <c r="C269" s="55"/>
    </row>
    <row r="270" spans="1:3" ht="12">
      <c r="A270" s="46"/>
      <c r="B270" s="47"/>
      <c r="C270" s="55"/>
    </row>
    <row r="271" spans="1:3" ht="12">
      <c r="A271" s="46"/>
      <c r="B271" s="47"/>
      <c r="C271" s="55"/>
    </row>
    <row r="272" spans="3:8" s="35" customFormat="1" ht="12">
      <c r="C272" s="69"/>
      <c r="D272" s="70"/>
      <c r="E272" s="70"/>
      <c r="F272" s="70"/>
      <c r="G272" s="70"/>
      <c r="H272" s="71"/>
    </row>
  </sheetData>
  <sheetProtection/>
  <printOptions/>
  <pageMargins left="0.75" right="0.75" top="1" bottom="1" header="0.5" footer="0.5"/>
  <pageSetup fitToHeight="9" fitToWidth="1" horizontalDpi="600" verticalDpi="600" orientation="portrait" scale="86"/>
  <headerFooter alignWithMargins="0">
    <oddHeader>&amp;LWaterstone  - Preliminary Chart of Accounts
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6"/>
  <sheetViews>
    <sheetView tabSelected="1" workbookViewId="0" topLeftCell="A82">
      <selection activeCell="B82" sqref="B82"/>
    </sheetView>
  </sheetViews>
  <sheetFormatPr defaultColWidth="8.8515625" defaultRowHeight="12.75"/>
  <cols>
    <col min="1" max="1" width="8.8515625" style="0" customWidth="1"/>
    <col min="2" max="2" width="37.7109375" style="0" customWidth="1"/>
    <col min="3" max="4" width="17.8515625" style="43" customWidth="1"/>
    <col min="5" max="8" width="9.7109375" style="39" customWidth="1"/>
    <col min="9" max="9" width="12.8515625" style="6" customWidth="1"/>
  </cols>
  <sheetData>
    <row r="1" spans="1:9" ht="12">
      <c r="A1" s="46" t="s">
        <v>11</v>
      </c>
      <c r="B1" s="47" t="s">
        <v>12</v>
      </c>
      <c r="C1" s="54" t="s">
        <v>202</v>
      </c>
      <c r="D1" s="54"/>
      <c r="E1" s="57" t="s">
        <v>262</v>
      </c>
      <c r="F1" s="58" t="s">
        <v>309</v>
      </c>
      <c r="G1" s="58" t="s">
        <v>317</v>
      </c>
      <c r="H1" s="58" t="s">
        <v>313</v>
      </c>
      <c r="I1" s="7" t="s">
        <v>209</v>
      </c>
    </row>
    <row r="2" spans="1:9" ht="12">
      <c r="A2" s="46">
        <v>11100</v>
      </c>
      <c r="B2" s="47" t="s">
        <v>352</v>
      </c>
      <c r="C2" s="55" t="s">
        <v>203</v>
      </c>
      <c r="D2" s="55"/>
      <c r="E2" s="44"/>
      <c r="I2" s="6">
        <v>1</v>
      </c>
    </row>
    <row r="3" spans="1:9" ht="12">
      <c r="A3" s="46">
        <v>11200</v>
      </c>
      <c r="B3" s="47" t="s">
        <v>351</v>
      </c>
      <c r="C3" s="55" t="s">
        <v>203</v>
      </c>
      <c r="D3" s="55"/>
      <c r="E3" s="44"/>
      <c r="I3" s="6">
        <v>1</v>
      </c>
    </row>
    <row r="4" spans="1:9" ht="12">
      <c r="A4" s="46">
        <v>11300</v>
      </c>
      <c r="B4" s="47" t="s">
        <v>353</v>
      </c>
      <c r="C4" s="55" t="s">
        <v>203</v>
      </c>
      <c r="D4" s="55"/>
      <c r="E4" s="44"/>
      <c r="I4" s="6">
        <v>1</v>
      </c>
    </row>
    <row r="5" spans="1:9" ht="12">
      <c r="A5" s="46">
        <v>11400</v>
      </c>
      <c r="B5" s="47" t="s">
        <v>354</v>
      </c>
      <c r="C5" s="55" t="s">
        <v>203</v>
      </c>
      <c r="D5" s="55"/>
      <c r="E5" s="44"/>
      <c r="I5" s="6">
        <v>1</v>
      </c>
    </row>
    <row r="6" spans="1:9" ht="12">
      <c r="A6" s="46">
        <v>11500</v>
      </c>
      <c r="B6" s="47" t="s">
        <v>355</v>
      </c>
      <c r="C6" s="55" t="s">
        <v>203</v>
      </c>
      <c r="D6" s="55"/>
      <c r="E6" s="44"/>
      <c r="I6" s="6">
        <v>1</v>
      </c>
    </row>
    <row r="7" spans="1:5" ht="12">
      <c r="A7" s="46">
        <v>11800</v>
      </c>
      <c r="B7" s="47" t="s">
        <v>370</v>
      </c>
      <c r="C7" s="55" t="s">
        <v>203</v>
      </c>
      <c r="D7" s="55"/>
      <c r="E7" s="44"/>
    </row>
    <row r="8" spans="1:9" ht="12">
      <c r="A8" s="46">
        <v>12100</v>
      </c>
      <c r="B8" s="47" t="s">
        <v>18</v>
      </c>
      <c r="C8" s="55" t="s">
        <v>427</v>
      </c>
      <c r="D8" s="55"/>
      <c r="E8" s="44"/>
      <c r="I8" s="6">
        <v>1</v>
      </c>
    </row>
    <row r="9" spans="1:9" ht="12">
      <c r="A9" s="46">
        <v>12200</v>
      </c>
      <c r="B9" s="47" t="s">
        <v>19</v>
      </c>
      <c r="C9" s="55" t="s">
        <v>427</v>
      </c>
      <c r="D9" s="55"/>
      <c r="E9" s="44"/>
      <c r="I9" s="6">
        <v>1</v>
      </c>
    </row>
    <row r="10" spans="1:9" ht="12">
      <c r="A10" s="46">
        <v>12300</v>
      </c>
      <c r="B10" s="47" t="s">
        <v>20</v>
      </c>
      <c r="C10" s="55" t="s">
        <v>427</v>
      </c>
      <c r="D10" s="55"/>
      <c r="E10" s="44"/>
      <c r="I10" s="6">
        <v>1</v>
      </c>
    </row>
    <row r="11" spans="1:9" ht="12">
      <c r="A11" s="46">
        <v>12900</v>
      </c>
      <c r="B11" s="47" t="s">
        <v>21</v>
      </c>
      <c r="C11" s="55" t="s">
        <v>427</v>
      </c>
      <c r="D11" s="55"/>
      <c r="E11" s="44"/>
      <c r="I11" s="6">
        <v>1</v>
      </c>
    </row>
    <row r="12" spans="1:5" ht="12">
      <c r="A12" s="46"/>
      <c r="B12" s="47"/>
      <c r="C12" s="55"/>
      <c r="D12" s="55"/>
      <c r="E12" s="44"/>
    </row>
    <row r="13" spans="1:9" ht="12">
      <c r="A13" s="46">
        <v>13100</v>
      </c>
      <c r="B13" s="47" t="s">
        <v>22</v>
      </c>
      <c r="C13" s="55" t="s">
        <v>205</v>
      </c>
      <c r="D13" s="55"/>
      <c r="E13" s="44"/>
      <c r="I13" s="6">
        <v>1</v>
      </c>
    </row>
    <row r="14" spans="1:9" ht="12">
      <c r="A14" s="46">
        <v>13200</v>
      </c>
      <c r="B14" s="47" t="s">
        <v>23</v>
      </c>
      <c r="C14" s="55" t="s">
        <v>205</v>
      </c>
      <c r="D14" s="55"/>
      <c r="E14" s="44"/>
      <c r="I14" s="6">
        <v>1</v>
      </c>
    </row>
    <row r="15" spans="1:9" ht="12">
      <c r="A15" s="46">
        <v>13300</v>
      </c>
      <c r="B15" s="47" t="s">
        <v>24</v>
      </c>
      <c r="C15" s="55" t="s">
        <v>205</v>
      </c>
      <c r="D15" s="55"/>
      <c r="E15" s="44"/>
      <c r="I15" s="6">
        <v>1</v>
      </c>
    </row>
    <row r="16" spans="1:9" ht="12">
      <c r="A16" s="46">
        <v>13400</v>
      </c>
      <c r="B16" s="47" t="s">
        <v>25</v>
      </c>
      <c r="C16" s="55" t="s">
        <v>205</v>
      </c>
      <c r="D16" s="55"/>
      <c r="E16" s="44"/>
      <c r="I16" s="6">
        <v>1</v>
      </c>
    </row>
    <row r="17" spans="1:9" ht="12">
      <c r="A17" s="46">
        <v>13500</v>
      </c>
      <c r="B17" s="47" t="s">
        <v>26</v>
      </c>
      <c r="C17" s="55" t="s">
        <v>205</v>
      </c>
      <c r="D17" s="55"/>
      <c r="E17" s="44" t="s">
        <v>356</v>
      </c>
      <c r="I17" s="6">
        <v>1</v>
      </c>
    </row>
    <row r="18" spans="1:5" ht="12">
      <c r="A18" s="46">
        <v>13700</v>
      </c>
      <c r="B18" s="47" t="s">
        <v>357</v>
      </c>
      <c r="C18" s="55" t="s">
        <v>205</v>
      </c>
      <c r="D18" s="55"/>
      <c r="E18" s="44" t="s">
        <v>358</v>
      </c>
    </row>
    <row r="19" spans="1:9" ht="12">
      <c r="A19" s="46">
        <v>13900</v>
      </c>
      <c r="B19" s="47" t="s">
        <v>27</v>
      </c>
      <c r="C19" s="55" t="s">
        <v>205</v>
      </c>
      <c r="D19" s="55"/>
      <c r="E19" s="44"/>
      <c r="I19" s="6">
        <v>1</v>
      </c>
    </row>
    <row r="20" spans="1:5" ht="12">
      <c r="A20" s="46"/>
      <c r="B20" s="47"/>
      <c r="C20" s="55"/>
      <c r="D20" s="55"/>
      <c r="E20" s="44"/>
    </row>
    <row r="21" spans="1:9" ht="12">
      <c r="A21" s="46">
        <v>14100</v>
      </c>
      <c r="B21" s="47" t="s">
        <v>28</v>
      </c>
      <c r="C21" s="55" t="s">
        <v>206</v>
      </c>
      <c r="D21" s="55"/>
      <c r="E21" s="44"/>
      <c r="I21" s="6">
        <v>1</v>
      </c>
    </row>
    <row r="22" spans="1:9" ht="12">
      <c r="A22" s="46">
        <v>14110</v>
      </c>
      <c r="B22" s="47" t="s">
        <v>371</v>
      </c>
      <c r="C22" s="55" t="s">
        <v>206</v>
      </c>
      <c r="D22" s="55"/>
      <c r="E22" s="44"/>
      <c r="I22" s="6">
        <v>1</v>
      </c>
    </row>
    <row r="23" spans="1:9" ht="12">
      <c r="A23" s="46">
        <v>14115</v>
      </c>
      <c r="B23" s="47" t="s">
        <v>376</v>
      </c>
      <c r="C23" s="55" t="s">
        <v>206</v>
      </c>
      <c r="D23" s="55"/>
      <c r="E23" s="44"/>
      <c r="I23" s="6">
        <v>1</v>
      </c>
    </row>
    <row r="24" spans="1:9" ht="12">
      <c r="A24" s="46">
        <v>14120</v>
      </c>
      <c r="B24" s="47" t="s">
        <v>374</v>
      </c>
      <c r="C24" s="55" t="s">
        <v>206</v>
      </c>
      <c r="D24" s="55"/>
      <c r="E24" s="44"/>
      <c r="I24" s="6">
        <v>1</v>
      </c>
    </row>
    <row r="25" spans="1:9" ht="12">
      <c r="A25" s="46">
        <v>14125</v>
      </c>
      <c r="B25" s="47" t="s">
        <v>375</v>
      </c>
      <c r="C25" s="55" t="s">
        <v>206</v>
      </c>
      <c r="D25" s="55"/>
      <c r="E25" s="44"/>
      <c r="I25" s="6">
        <v>1</v>
      </c>
    </row>
    <row r="26" spans="1:9" ht="12">
      <c r="A26" s="46">
        <v>14130</v>
      </c>
      <c r="B26" s="47" t="s">
        <v>372</v>
      </c>
      <c r="C26" s="55" t="s">
        <v>206</v>
      </c>
      <c r="D26" s="55"/>
      <c r="E26" s="44"/>
      <c r="I26" s="6">
        <v>1</v>
      </c>
    </row>
    <row r="27" spans="1:9" ht="12">
      <c r="A27" s="46">
        <v>14135</v>
      </c>
      <c r="B27" s="47" t="s">
        <v>373</v>
      </c>
      <c r="C27" s="55" t="s">
        <v>206</v>
      </c>
      <c r="D27" s="55"/>
      <c r="E27" s="44"/>
      <c r="I27" s="6">
        <v>1</v>
      </c>
    </row>
    <row r="28" spans="1:9" ht="12">
      <c r="A28" s="46">
        <v>14150</v>
      </c>
      <c r="B28" s="47" t="s">
        <v>392</v>
      </c>
      <c r="C28" s="55" t="s">
        <v>206</v>
      </c>
      <c r="D28" s="55"/>
      <c r="E28" s="44"/>
      <c r="I28" s="6">
        <v>1</v>
      </c>
    </row>
    <row r="29" spans="1:9" ht="12">
      <c r="A29" s="46">
        <v>14155</v>
      </c>
      <c r="B29" s="47" t="s">
        <v>393</v>
      </c>
      <c r="C29" s="55" t="s">
        <v>206</v>
      </c>
      <c r="D29" s="55"/>
      <c r="E29" s="44"/>
      <c r="I29" s="6">
        <v>1</v>
      </c>
    </row>
    <row r="30" spans="1:9" ht="12">
      <c r="A30" s="46">
        <v>14160</v>
      </c>
      <c r="B30" s="47" t="s">
        <v>394</v>
      </c>
      <c r="C30" s="55" t="s">
        <v>206</v>
      </c>
      <c r="D30" s="55"/>
      <c r="E30" s="44"/>
      <c r="I30" s="6">
        <v>1</v>
      </c>
    </row>
    <row r="31" spans="1:9" ht="12">
      <c r="A31" s="46">
        <v>14165</v>
      </c>
      <c r="B31" s="47" t="s">
        <v>395</v>
      </c>
      <c r="C31" s="55" t="s">
        <v>206</v>
      </c>
      <c r="D31" s="55"/>
      <c r="E31" s="44"/>
      <c r="I31" s="6">
        <v>1</v>
      </c>
    </row>
    <row r="32" spans="1:9" ht="12">
      <c r="A32" s="46">
        <v>14170</v>
      </c>
      <c r="B32" s="47" t="s">
        <v>396</v>
      </c>
      <c r="C32" s="55" t="s">
        <v>206</v>
      </c>
      <c r="D32" s="55"/>
      <c r="E32" s="44"/>
      <c r="I32" s="6">
        <v>1</v>
      </c>
    </row>
    <row r="33" spans="1:9" ht="12">
      <c r="A33" s="46">
        <v>14175</v>
      </c>
      <c r="B33" s="47" t="s">
        <v>397</v>
      </c>
      <c r="C33" s="55" t="s">
        <v>206</v>
      </c>
      <c r="D33" s="55"/>
      <c r="E33" s="44"/>
      <c r="I33" s="6">
        <v>1</v>
      </c>
    </row>
    <row r="34" spans="1:5" ht="12">
      <c r="A34" s="46"/>
      <c r="B34" s="47"/>
      <c r="C34" s="55"/>
      <c r="D34" s="55"/>
      <c r="E34" s="44"/>
    </row>
    <row r="35" spans="1:9" ht="12">
      <c r="A35" s="46">
        <v>14200</v>
      </c>
      <c r="B35" s="47" t="s">
        <v>29</v>
      </c>
      <c r="C35" s="55" t="s">
        <v>206</v>
      </c>
      <c r="D35" s="55"/>
      <c r="E35" s="44"/>
      <c r="I35" s="6">
        <v>1</v>
      </c>
    </row>
    <row r="36" spans="1:5" ht="12">
      <c r="A36" s="46">
        <v>14250</v>
      </c>
      <c r="B36" s="47" t="s">
        <v>398</v>
      </c>
      <c r="C36" s="55" t="s">
        <v>206</v>
      </c>
      <c r="D36" s="55"/>
      <c r="E36" s="44"/>
    </row>
    <row r="37" spans="1:9" ht="12">
      <c r="A37" s="46">
        <v>14300</v>
      </c>
      <c r="B37" s="47" t="s">
        <v>30</v>
      </c>
      <c r="C37" s="55" t="s">
        <v>206</v>
      </c>
      <c r="D37" s="55"/>
      <c r="E37" s="44"/>
      <c r="I37" s="6">
        <v>1</v>
      </c>
    </row>
    <row r="38" spans="1:5" ht="12">
      <c r="A38" s="46"/>
      <c r="B38" s="47"/>
      <c r="C38" s="55"/>
      <c r="D38" s="55"/>
      <c r="E38" s="44"/>
    </row>
    <row r="39" spans="1:9" ht="12">
      <c r="A39" s="46">
        <v>16100</v>
      </c>
      <c r="B39" s="47" t="s">
        <v>31</v>
      </c>
      <c r="C39" s="55" t="s">
        <v>207</v>
      </c>
      <c r="D39" s="55"/>
      <c r="E39" s="44"/>
      <c r="I39" s="6">
        <v>1</v>
      </c>
    </row>
    <row r="40" spans="1:9" ht="12">
      <c r="A40" s="46">
        <v>16150</v>
      </c>
      <c r="B40" s="47" t="s">
        <v>32</v>
      </c>
      <c r="C40" s="55" t="s">
        <v>207</v>
      </c>
      <c r="D40" s="55"/>
      <c r="E40" s="44"/>
      <c r="I40" s="6">
        <v>1</v>
      </c>
    </row>
    <row r="41" spans="1:9" ht="12">
      <c r="A41" s="46">
        <v>16200</v>
      </c>
      <c r="B41" s="47" t="s">
        <v>33</v>
      </c>
      <c r="C41" s="55" t="s">
        <v>207</v>
      </c>
      <c r="D41" s="55"/>
      <c r="E41" s="44"/>
      <c r="I41" s="6">
        <v>1</v>
      </c>
    </row>
    <row r="42" spans="1:9" ht="12">
      <c r="A42" s="46">
        <v>16250</v>
      </c>
      <c r="B42" s="47" t="s">
        <v>34</v>
      </c>
      <c r="C42" s="55" t="s">
        <v>207</v>
      </c>
      <c r="D42" s="55"/>
      <c r="E42" s="44"/>
      <c r="I42" s="6">
        <v>1</v>
      </c>
    </row>
    <row r="43" spans="1:9" ht="12">
      <c r="A43" s="46">
        <v>16300</v>
      </c>
      <c r="B43" s="47" t="s">
        <v>35</v>
      </c>
      <c r="C43" s="55" t="s">
        <v>207</v>
      </c>
      <c r="D43" s="55"/>
      <c r="E43" s="44"/>
      <c r="I43" s="6">
        <v>1</v>
      </c>
    </row>
    <row r="44" spans="1:9" ht="12">
      <c r="A44" s="46">
        <v>16400</v>
      </c>
      <c r="B44" s="47" t="s">
        <v>36</v>
      </c>
      <c r="C44" s="55" t="s">
        <v>207</v>
      </c>
      <c r="D44" s="55"/>
      <c r="E44" s="44"/>
      <c r="I44" s="6">
        <v>1</v>
      </c>
    </row>
    <row r="45" spans="1:9" ht="12">
      <c r="A45" s="46">
        <v>16500</v>
      </c>
      <c r="B45" s="47" t="s">
        <v>37</v>
      </c>
      <c r="C45" s="55" t="s">
        <v>207</v>
      </c>
      <c r="D45" s="55"/>
      <c r="E45" s="44"/>
      <c r="I45" s="6">
        <v>1</v>
      </c>
    </row>
    <row r="46" spans="1:9" ht="12">
      <c r="A46" s="46">
        <v>16600</v>
      </c>
      <c r="B46" s="47" t="s">
        <v>38</v>
      </c>
      <c r="C46" s="55" t="s">
        <v>207</v>
      </c>
      <c r="D46" s="55"/>
      <c r="E46" s="44"/>
      <c r="I46" s="6">
        <v>1</v>
      </c>
    </row>
    <row r="47" spans="1:9" ht="12">
      <c r="A47" s="46">
        <v>16700</v>
      </c>
      <c r="B47" s="47" t="s">
        <v>39</v>
      </c>
      <c r="C47" s="55" t="s">
        <v>207</v>
      </c>
      <c r="D47" s="55"/>
      <c r="E47" s="44"/>
      <c r="I47" s="6">
        <v>1</v>
      </c>
    </row>
    <row r="48" spans="1:9" ht="12">
      <c r="A48" s="46">
        <v>16900</v>
      </c>
      <c r="B48" s="47" t="s">
        <v>40</v>
      </c>
      <c r="C48" s="55" t="s">
        <v>207</v>
      </c>
      <c r="D48" s="55"/>
      <c r="E48" s="44"/>
      <c r="I48" s="6">
        <v>1</v>
      </c>
    </row>
    <row r="49" spans="1:9" ht="12">
      <c r="A49" s="46">
        <v>16950</v>
      </c>
      <c r="B49" s="47" t="s">
        <v>41</v>
      </c>
      <c r="C49" s="55" t="s">
        <v>207</v>
      </c>
      <c r="D49" s="55"/>
      <c r="E49" s="44"/>
      <c r="I49" s="6">
        <v>1</v>
      </c>
    </row>
    <row r="50" spans="1:5" ht="12">
      <c r="A50" s="46"/>
      <c r="B50" s="47"/>
      <c r="C50" s="55"/>
      <c r="D50" s="55"/>
      <c r="E50" s="44"/>
    </row>
    <row r="51" spans="1:9" ht="12">
      <c r="A51" s="46">
        <v>17150</v>
      </c>
      <c r="B51" s="47" t="s">
        <v>42</v>
      </c>
      <c r="C51" s="56" t="s">
        <v>211</v>
      </c>
      <c r="D51" s="56"/>
      <c r="E51" s="45"/>
      <c r="F51" s="40"/>
      <c r="G51" s="40"/>
      <c r="H51" s="40"/>
      <c r="I51" s="9">
        <v>1</v>
      </c>
    </row>
    <row r="52" spans="1:9" ht="12">
      <c r="A52" s="46">
        <v>17200</v>
      </c>
      <c r="B52" s="47" t="s">
        <v>43</v>
      </c>
      <c r="C52" s="56" t="s">
        <v>211</v>
      </c>
      <c r="D52" s="56"/>
      <c r="E52" s="45"/>
      <c r="F52" s="40"/>
      <c r="G52" s="40"/>
      <c r="H52" s="40"/>
      <c r="I52" s="9">
        <v>1</v>
      </c>
    </row>
    <row r="53" spans="1:9" ht="12">
      <c r="A53" s="46">
        <v>17250</v>
      </c>
      <c r="B53" s="47" t="s">
        <v>44</v>
      </c>
      <c r="C53" s="56" t="s">
        <v>211</v>
      </c>
      <c r="D53" s="56"/>
      <c r="E53" s="45"/>
      <c r="F53" s="40"/>
      <c r="G53" s="40"/>
      <c r="H53" s="40"/>
      <c r="I53" s="9">
        <v>1</v>
      </c>
    </row>
    <row r="54" spans="1:9" ht="12">
      <c r="A54" s="46">
        <v>17300</v>
      </c>
      <c r="B54" s="47" t="s">
        <v>45</v>
      </c>
      <c r="C54" s="56" t="s">
        <v>211</v>
      </c>
      <c r="D54" s="56"/>
      <c r="E54" s="45"/>
      <c r="F54" s="40"/>
      <c r="G54" s="40"/>
      <c r="H54" s="40"/>
      <c r="I54" s="9">
        <v>1</v>
      </c>
    </row>
    <row r="55" spans="1:9" ht="12">
      <c r="A55" s="46">
        <v>17400</v>
      </c>
      <c r="B55" s="47" t="s">
        <v>46</v>
      </c>
      <c r="C55" s="56" t="s">
        <v>211</v>
      </c>
      <c r="D55" s="56"/>
      <c r="E55" s="45"/>
      <c r="F55" s="40"/>
      <c r="G55" s="40"/>
      <c r="H55" s="40"/>
      <c r="I55" s="9">
        <v>1</v>
      </c>
    </row>
    <row r="56" spans="1:9" ht="12">
      <c r="A56" s="46">
        <v>17500</v>
      </c>
      <c r="B56" s="47" t="s">
        <v>47</v>
      </c>
      <c r="C56" s="56" t="s">
        <v>211</v>
      </c>
      <c r="D56" s="56"/>
      <c r="E56" s="45"/>
      <c r="F56" s="40"/>
      <c r="G56" s="40"/>
      <c r="H56" s="40"/>
      <c r="I56" s="9">
        <v>1</v>
      </c>
    </row>
    <row r="57" spans="1:9" ht="12">
      <c r="A57" s="46">
        <v>17600</v>
      </c>
      <c r="B57" s="47" t="s">
        <v>48</v>
      </c>
      <c r="C57" s="56" t="s">
        <v>211</v>
      </c>
      <c r="D57" s="56"/>
      <c r="E57" s="45"/>
      <c r="F57" s="40"/>
      <c r="G57" s="40"/>
      <c r="H57" s="40"/>
      <c r="I57" s="9">
        <v>1</v>
      </c>
    </row>
    <row r="58" spans="1:9" ht="12">
      <c r="A58" s="46">
        <v>17700</v>
      </c>
      <c r="B58" s="47" t="s">
        <v>49</v>
      </c>
      <c r="C58" s="56" t="s">
        <v>211</v>
      </c>
      <c r="D58" s="56"/>
      <c r="E58" s="45"/>
      <c r="F58" s="40"/>
      <c r="G58" s="40"/>
      <c r="H58" s="40"/>
      <c r="I58" s="9">
        <v>1</v>
      </c>
    </row>
    <row r="59" spans="1:9" ht="12">
      <c r="A59" s="46">
        <v>17900</v>
      </c>
      <c r="B59" s="47" t="s">
        <v>50</v>
      </c>
      <c r="C59" s="56" t="s">
        <v>211</v>
      </c>
      <c r="D59" s="56"/>
      <c r="E59" s="45"/>
      <c r="F59" s="40"/>
      <c r="G59" s="40"/>
      <c r="H59" s="40"/>
      <c r="I59" s="9">
        <v>1</v>
      </c>
    </row>
    <row r="60" spans="1:9" ht="12">
      <c r="A60" s="46">
        <v>17950</v>
      </c>
      <c r="B60" s="47" t="s">
        <v>51</v>
      </c>
      <c r="C60" s="56" t="s">
        <v>211</v>
      </c>
      <c r="D60" s="56"/>
      <c r="E60" s="45"/>
      <c r="F60" s="40"/>
      <c r="G60" s="40"/>
      <c r="H60" s="40"/>
      <c r="I60" s="9">
        <v>1</v>
      </c>
    </row>
    <row r="61" spans="1:9" ht="12">
      <c r="A61" s="46"/>
      <c r="B61" s="47"/>
      <c r="C61" s="56"/>
      <c r="D61" s="56"/>
      <c r="E61" s="45"/>
      <c r="F61" s="40"/>
      <c r="G61" s="40"/>
      <c r="H61" s="40"/>
      <c r="I61" s="9"/>
    </row>
    <row r="62" spans="1:11" s="35" customFormat="1" ht="12">
      <c r="A62" s="88">
        <v>19100</v>
      </c>
      <c r="B62" s="89" t="s">
        <v>52</v>
      </c>
      <c r="C62" s="90" t="s">
        <v>52</v>
      </c>
      <c r="D62" s="90"/>
      <c r="E62" s="91"/>
      <c r="F62" s="92"/>
      <c r="G62" s="92"/>
      <c r="H62" s="92"/>
      <c r="I62" s="93">
        <v>1</v>
      </c>
      <c r="K62" s="35" t="s">
        <v>403</v>
      </c>
    </row>
    <row r="63" spans="1:9" ht="12">
      <c r="A63" s="46"/>
      <c r="B63" s="47"/>
      <c r="C63" s="56"/>
      <c r="D63" s="56"/>
      <c r="E63" s="45"/>
      <c r="F63" s="40"/>
      <c r="G63" s="40"/>
      <c r="H63" s="40"/>
      <c r="I63" s="9"/>
    </row>
    <row r="64" spans="1:9" ht="12">
      <c r="A64" s="46">
        <v>21100</v>
      </c>
      <c r="B64" s="47" t="s">
        <v>53</v>
      </c>
      <c r="C64" s="56" t="s">
        <v>212</v>
      </c>
      <c r="D64" s="56"/>
      <c r="E64" s="45"/>
      <c r="F64" s="40"/>
      <c r="G64" s="40"/>
      <c r="H64" s="40"/>
      <c r="I64" s="9">
        <v>1</v>
      </c>
    </row>
    <row r="65" spans="1:9" ht="12">
      <c r="A65" s="46">
        <v>21105</v>
      </c>
      <c r="B65" s="47" t="s">
        <v>251</v>
      </c>
      <c r="C65" s="56" t="s">
        <v>212</v>
      </c>
      <c r="D65" s="56"/>
      <c r="E65" s="45"/>
      <c r="F65" s="40"/>
      <c r="G65" s="40"/>
      <c r="H65" s="40"/>
      <c r="I65" s="9">
        <v>1</v>
      </c>
    </row>
    <row r="66" spans="1:9" ht="12">
      <c r="A66" s="46">
        <v>21200</v>
      </c>
      <c r="B66" s="47" t="s">
        <v>54</v>
      </c>
      <c r="C66" s="56" t="s">
        <v>212</v>
      </c>
      <c r="D66" s="56"/>
      <c r="E66" s="45"/>
      <c r="F66" s="40"/>
      <c r="G66" s="40"/>
      <c r="H66" s="40"/>
      <c r="I66" s="9">
        <v>1</v>
      </c>
    </row>
    <row r="67" spans="1:9" ht="12">
      <c r="A67" s="46">
        <v>21300</v>
      </c>
      <c r="B67" s="47" t="s">
        <v>55</v>
      </c>
      <c r="C67" s="56" t="s">
        <v>212</v>
      </c>
      <c r="D67" s="56"/>
      <c r="E67" s="45"/>
      <c r="F67" s="40"/>
      <c r="G67" s="40"/>
      <c r="H67" s="40"/>
      <c r="I67" s="9">
        <v>1</v>
      </c>
    </row>
    <row r="68" spans="1:9" ht="12">
      <c r="A68" s="46">
        <v>21400</v>
      </c>
      <c r="B68" s="47" t="s">
        <v>56</v>
      </c>
      <c r="C68" s="56" t="s">
        <v>212</v>
      </c>
      <c r="D68" s="56"/>
      <c r="E68" s="45"/>
      <c r="F68" s="40"/>
      <c r="G68" s="40"/>
      <c r="H68" s="40"/>
      <c r="I68" s="9">
        <v>1</v>
      </c>
    </row>
    <row r="69" spans="1:9" ht="12">
      <c r="A69" s="46"/>
      <c r="B69" s="47"/>
      <c r="C69" s="56"/>
      <c r="D69" s="56"/>
      <c r="E69" s="45"/>
      <c r="F69" s="40"/>
      <c r="G69" s="40"/>
      <c r="H69" s="40"/>
      <c r="I69" s="9"/>
    </row>
    <row r="70" spans="1:11" s="35" customFormat="1" ht="12">
      <c r="A70" s="88">
        <v>22100</v>
      </c>
      <c r="B70" s="89" t="s">
        <v>58</v>
      </c>
      <c r="C70" s="90" t="s">
        <v>404</v>
      </c>
      <c r="D70" s="90"/>
      <c r="E70" s="91"/>
      <c r="F70" s="92"/>
      <c r="G70" s="92"/>
      <c r="H70" s="92"/>
      <c r="I70" s="93">
        <v>1</v>
      </c>
      <c r="K70" s="35" t="s">
        <v>405</v>
      </c>
    </row>
    <row r="71" spans="1:9" s="35" customFormat="1" ht="12">
      <c r="A71" s="88">
        <v>22150</v>
      </c>
      <c r="B71" s="89" t="s">
        <v>59</v>
      </c>
      <c r="C71" s="90" t="s">
        <v>404</v>
      </c>
      <c r="D71" s="90"/>
      <c r="E71" s="91"/>
      <c r="F71" s="92"/>
      <c r="G71" s="92"/>
      <c r="H71" s="92"/>
      <c r="I71" s="93">
        <v>1</v>
      </c>
    </row>
    <row r="72" spans="1:9" s="35" customFormat="1" ht="12">
      <c r="A72" s="88">
        <v>22200</v>
      </c>
      <c r="B72" s="89" t="s">
        <v>60</v>
      </c>
      <c r="C72" s="90" t="s">
        <v>404</v>
      </c>
      <c r="D72" s="90"/>
      <c r="E72" s="91"/>
      <c r="F72" s="92"/>
      <c r="G72" s="92"/>
      <c r="H72" s="92"/>
      <c r="I72" s="93">
        <v>1</v>
      </c>
    </row>
    <row r="73" spans="1:9" s="35" customFormat="1" ht="12">
      <c r="A73" s="88">
        <v>22300</v>
      </c>
      <c r="B73" s="89" t="s">
        <v>61</v>
      </c>
      <c r="C73" s="90" t="s">
        <v>404</v>
      </c>
      <c r="D73" s="90"/>
      <c r="E73" s="91"/>
      <c r="F73" s="92"/>
      <c r="G73" s="92"/>
      <c r="H73" s="92"/>
      <c r="I73" s="93">
        <v>1</v>
      </c>
    </row>
    <row r="74" spans="1:9" s="35" customFormat="1" ht="12">
      <c r="A74" s="88">
        <v>22305</v>
      </c>
      <c r="B74" s="89" t="s">
        <v>252</v>
      </c>
      <c r="C74" s="90" t="s">
        <v>404</v>
      </c>
      <c r="D74" s="90"/>
      <c r="E74" s="91"/>
      <c r="F74" s="92"/>
      <c r="G74" s="92"/>
      <c r="H74" s="92"/>
      <c r="I74" s="93">
        <v>1</v>
      </c>
    </row>
    <row r="75" spans="1:9" s="35" customFormat="1" ht="12">
      <c r="A75" s="88">
        <v>22350</v>
      </c>
      <c r="B75" s="89" t="s">
        <v>62</v>
      </c>
      <c r="C75" s="90" t="s">
        <v>404</v>
      </c>
      <c r="D75" s="90"/>
      <c r="E75" s="91"/>
      <c r="F75" s="92"/>
      <c r="G75" s="92"/>
      <c r="H75" s="92"/>
      <c r="I75" s="93">
        <v>1</v>
      </c>
    </row>
    <row r="76" spans="1:9" s="35" customFormat="1" ht="12">
      <c r="A76" s="88"/>
      <c r="B76" s="89"/>
      <c r="C76" s="90"/>
      <c r="D76" s="90"/>
      <c r="E76" s="91"/>
      <c r="F76" s="92"/>
      <c r="G76" s="92"/>
      <c r="H76" s="92"/>
      <c r="I76" s="93"/>
    </row>
    <row r="77" spans="1:9" s="35" customFormat="1" ht="12">
      <c r="A77" s="88">
        <v>23100</v>
      </c>
      <c r="B77" s="89" t="s">
        <v>63</v>
      </c>
      <c r="C77" s="90" t="s">
        <v>404</v>
      </c>
      <c r="D77" s="90"/>
      <c r="E77" s="91"/>
      <c r="F77" s="92"/>
      <c r="G77" s="92"/>
      <c r="H77" s="92"/>
      <c r="I77" s="93">
        <v>1</v>
      </c>
    </row>
    <row r="78" spans="1:9" s="35" customFormat="1" ht="12">
      <c r="A78" s="88">
        <v>23200</v>
      </c>
      <c r="B78" s="89" t="s">
        <v>64</v>
      </c>
      <c r="C78" s="90" t="s">
        <v>404</v>
      </c>
      <c r="D78" s="90"/>
      <c r="E78" s="91"/>
      <c r="F78" s="92"/>
      <c r="G78" s="92"/>
      <c r="H78" s="92"/>
      <c r="I78" s="93">
        <v>1</v>
      </c>
    </row>
    <row r="79" spans="1:9" s="35" customFormat="1" ht="12">
      <c r="A79" s="88">
        <v>23300</v>
      </c>
      <c r="B79" s="89" t="s">
        <v>65</v>
      </c>
      <c r="C79" s="90" t="s">
        <v>404</v>
      </c>
      <c r="D79" s="90"/>
      <c r="E79" s="91"/>
      <c r="F79" s="92"/>
      <c r="G79" s="92"/>
      <c r="H79" s="92"/>
      <c r="I79" s="93">
        <v>1</v>
      </c>
    </row>
    <row r="80" spans="1:9" s="35" customFormat="1" ht="12">
      <c r="A80" s="88">
        <v>23400</v>
      </c>
      <c r="B80" s="89" t="s">
        <v>66</v>
      </c>
      <c r="C80" s="90" t="s">
        <v>404</v>
      </c>
      <c r="D80" s="90"/>
      <c r="E80" s="91"/>
      <c r="F80" s="92"/>
      <c r="G80" s="92"/>
      <c r="H80" s="92"/>
      <c r="I80" s="93">
        <v>1</v>
      </c>
    </row>
    <row r="81" spans="1:9" s="35" customFormat="1" ht="12">
      <c r="A81" s="88">
        <v>23500</v>
      </c>
      <c r="B81" s="89" t="s">
        <v>67</v>
      </c>
      <c r="C81" s="90" t="s">
        <v>404</v>
      </c>
      <c r="D81" s="90"/>
      <c r="E81" s="91"/>
      <c r="F81" s="92"/>
      <c r="G81" s="92"/>
      <c r="H81" s="92"/>
      <c r="I81" s="93">
        <v>1</v>
      </c>
    </row>
    <row r="82" spans="1:9" s="35" customFormat="1" ht="12">
      <c r="A82" s="88">
        <v>23550</v>
      </c>
      <c r="B82" s="89" t="s">
        <v>68</v>
      </c>
      <c r="C82" s="90" t="s">
        <v>404</v>
      </c>
      <c r="D82" s="90"/>
      <c r="E82" s="91"/>
      <c r="F82" s="92"/>
      <c r="G82" s="92"/>
      <c r="H82" s="92"/>
      <c r="I82" s="93">
        <v>1</v>
      </c>
    </row>
    <row r="83" spans="1:9" s="35" customFormat="1" ht="12">
      <c r="A83" s="88">
        <v>23600</v>
      </c>
      <c r="B83" s="89" t="s">
        <v>232</v>
      </c>
      <c r="C83" s="90" t="s">
        <v>404</v>
      </c>
      <c r="D83" s="90"/>
      <c r="E83" s="91"/>
      <c r="F83" s="92"/>
      <c r="G83" s="92"/>
      <c r="H83" s="92"/>
      <c r="I83" s="93">
        <v>1</v>
      </c>
    </row>
    <row r="84" spans="1:9" s="35" customFormat="1" ht="12">
      <c r="A84" s="88">
        <v>23650</v>
      </c>
      <c r="B84" s="89" t="s">
        <v>233</v>
      </c>
      <c r="C84" s="90" t="s">
        <v>404</v>
      </c>
      <c r="D84" s="90"/>
      <c r="E84" s="91"/>
      <c r="F84" s="92"/>
      <c r="G84" s="92"/>
      <c r="H84" s="92"/>
      <c r="I84" s="93">
        <v>1</v>
      </c>
    </row>
    <row r="85" spans="1:9" s="35" customFormat="1" ht="12">
      <c r="A85" s="88">
        <v>23700</v>
      </c>
      <c r="B85" s="89" t="s">
        <v>71</v>
      </c>
      <c r="C85" s="90" t="s">
        <v>404</v>
      </c>
      <c r="D85" s="90"/>
      <c r="E85" s="91"/>
      <c r="F85" s="92"/>
      <c r="G85" s="92"/>
      <c r="H85" s="92"/>
      <c r="I85" s="93">
        <v>1</v>
      </c>
    </row>
    <row r="86" spans="1:9" s="35" customFormat="1" ht="12">
      <c r="A86" s="88">
        <v>23750</v>
      </c>
      <c r="B86" s="89" t="s">
        <v>69</v>
      </c>
      <c r="C86" s="90" t="s">
        <v>404</v>
      </c>
      <c r="D86" s="90"/>
      <c r="E86" s="91"/>
      <c r="F86" s="92"/>
      <c r="G86" s="92"/>
      <c r="H86" s="92"/>
      <c r="I86" s="93">
        <v>1</v>
      </c>
    </row>
    <row r="87" spans="1:9" s="35" customFormat="1" ht="12">
      <c r="A87" s="88">
        <v>23800</v>
      </c>
      <c r="B87" s="89" t="s">
        <v>70</v>
      </c>
      <c r="C87" s="90" t="s">
        <v>404</v>
      </c>
      <c r="D87" s="90"/>
      <c r="E87" s="91"/>
      <c r="F87" s="92"/>
      <c r="G87" s="92"/>
      <c r="H87" s="92"/>
      <c r="I87" s="93">
        <v>1</v>
      </c>
    </row>
    <row r="88" spans="1:9" ht="12">
      <c r="A88" s="46"/>
      <c r="B88" s="47"/>
      <c r="C88" s="56"/>
      <c r="D88" s="56"/>
      <c r="E88" s="45"/>
      <c r="F88" s="40"/>
      <c r="G88" s="40"/>
      <c r="H88" s="40"/>
      <c r="I88" s="9"/>
    </row>
    <row r="89" spans="1:11" s="35" customFormat="1" ht="12">
      <c r="A89" s="88">
        <v>24100</v>
      </c>
      <c r="B89" s="89" t="s">
        <v>72</v>
      </c>
      <c r="C89" s="90" t="s">
        <v>406</v>
      </c>
      <c r="D89" s="90"/>
      <c r="E89" s="91"/>
      <c r="F89" s="92"/>
      <c r="G89" s="92"/>
      <c r="H89" s="92"/>
      <c r="I89" s="93">
        <v>1</v>
      </c>
      <c r="K89" s="35" t="s">
        <v>407</v>
      </c>
    </row>
    <row r="90" spans="1:9" s="35" customFormat="1" ht="12">
      <c r="A90" s="88">
        <v>24150</v>
      </c>
      <c r="B90" s="89" t="s">
        <v>73</v>
      </c>
      <c r="C90" s="90" t="s">
        <v>406</v>
      </c>
      <c r="D90" s="90"/>
      <c r="E90" s="91"/>
      <c r="F90" s="92"/>
      <c r="G90" s="92"/>
      <c r="H90" s="92"/>
      <c r="I90" s="93">
        <v>1</v>
      </c>
    </row>
    <row r="91" spans="1:11" s="35" customFormat="1" ht="12">
      <c r="A91" s="88">
        <v>24200</v>
      </c>
      <c r="B91" s="89" t="s">
        <v>410</v>
      </c>
      <c r="C91" s="90" t="s">
        <v>410</v>
      </c>
      <c r="D91" s="90"/>
      <c r="E91" s="91"/>
      <c r="F91" s="92"/>
      <c r="G91" s="92"/>
      <c r="H91" s="92"/>
      <c r="I91" s="93">
        <v>1</v>
      </c>
      <c r="K91" s="35" t="s">
        <v>411</v>
      </c>
    </row>
    <row r="92" spans="1:9" ht="12">
      <c r="A92" s="46"/>
      <c r="B92" s="47"/>
      <c r="C92" s="56"/>
      <c r="D92" s="56"/>
      <c r="E92" s="45"/>
      <c r="F92" s="40"/>
      <c r="G92" s="40"/>
      <c r="H92" s="40"/>
      <c r="I92" s="9"/>
    </row>
    <row r="93" spans="1:11" s="35" customFormat="1" ht="12">
      <c r="A93" s="88">
        <v>29100</v>
      </c>
      <c r="B93" s="89" t="s">
        <v>261</v>
      </c>
      <c r="C93" s="90" t="s">
        <v>408</v>
      </c>
      <c r="D93" s="90"/>
      <c r="E93" s="91"/>
      <c r="F93" s="92"/>
      <c r="G93" s="92"/>
      <c r="H93" s="92"/>
      <c r="I93" s="93">
        <v>1</v>
      </c>
      <c r="K93" s="35" t="s">
        <v>409</v>
      </c>
    </row>
    <row r="94" spans="1:9" ht="12">
      <c r="A94" s="46"/>
      <c r="B94" s="47"/>
      <c r="C94" s="56"/>
      <c r="D94" s="56"/>
      <c r="E94" s="45"/>
      <c r="F94" s="40"/>
      <c r="G94" s="40"/>
      <c r="H94" s="40"/>
      <c r="I94" s="9"/>
    </row>
    <row r="95" spans="1:9" ht="12">
      <c r="A95" s="46">
        <v>31000</v>
      </c>
      <c r="B95" s="47" t="s">
        <v>214</v>
      </c>
      <c r="C95" s="56" t="s">
        <v>214</v>
      </c>
      <c r="D95" s="56"/>
      <c r="E95" s="45"/>
      <c r="F95" s="40"/>
      <c r="G95" s="40"/>
      <c r="H95" s="40"/>
      <c r="I95" s="9">
        <v>1</v>
      </c>
    </row>
    <row r="96" spans="1:9" ht="12">
      <c r="A96" s="46">
        <v>32000</v>
      </c>
      <c r="B96" s="47" t="s">
        <v>74</v>
      </c>
      <c r="C96" s="56" t="s">
        <v>74</v>
      </c>
      <c r="D96" s="56"/>
      <c r="E96" s="45"/>
      <c r="F96" s="40"/>
      <c r="G96" s="40"/>
      <c r="H96" s="40"/>
      <c r="I96" s="9">
        <v>1</v>
      </c>
    </row>
    <row r="97" spans="1:9" ht="12">
      <c r="A97" s="46"/>
      <c r="B97" s="47"/>
      <c r="C97" s="56"/>
      <c r="D97" s="56"/>
      <c r="E97" s="45"/>
      <c r="F97" s="40"/>
      <c r="G97" s="40"/>
      <c r="H97" s="40"/>
      <c r="I97" s="9"/>
    </row>
    <row r="98" spans="1:9" s="35" customFormat="1" ht="12">
      <c r="A98" s="88">
        <v>41100</v>
      </c>
      <c r="B98" s="89" t="s">
        <v>75</v>
      </c>
      <c r="C98" s="90" t="s">
        <v>215</v>
      </c>
      <c r="D98" s="90" t="s">
        <v>412</v>
      </c>
      <c r="E98" s="91"/>
      <c r="F98" s="92"/>
      <c r="G98" s="92"/>
      <c r="H98" s="92"/>
      <c r="I98" s="93">
        <v>2</v>
      </c>
    </row>
    <row r="99" spans="1:9" s="35" customFormat="1" ht="12">
      <c r="A99" s="88">
        <v>41150</v>
      </c>
      <c r="B99" s="89" t="s">
        <v>76</v>
      </c>
      <c r="C99" s="90" t="s">
        <v>222</v>
      </c>
      <c r="D99" s="90" t="s">
        <v>412</v>
      </c>
      <c r="E99" s="91"/>
      <c r="F99" s="92"/>
      <c r="G99" s="92"/>
      <c r="H99" s="92"/>
      <c r="I99" s="93">
        <v>2</v>
      </c>
    </row>
    <row r="100" spans="1:9" s="35" customFormat="1" ht="12">
      <c r="A100" s="88">
        <v>41155</v>
      </c>
      <c r="B100" s="89" t="s">
        <v>77</v>
      </c>
      <c r="C100" s="90" t="s">
        <v>215</v>
      </c>
      <c r="D100" s="90" t="s">
        <v>412</v>
      </c>
      <c r="E100" s="91"/>
      <c r="F100" s="92"/>
      <c r="G100" s="92"/>
      <c r="H100" s="92"/>
      <c r="I100" s="93">
        <v>2</v>
      </c>
    </row>
    <row r="101" spans="1:9" ht="12">
      <c r="A101" s="46"/>
      <c r="B101" s="47"/>
      <c r="C101" s="56"/>
      <c r="D101" s="56"/>
      <c r="E101" s="45"/>
      <c r="F101" s="40"/>
      <c r="G101" s="40"/>
      <c r="H101" s="40"/>
      <c r="I101" s="9"/>
    </row>
    <row r="102" spans="1:9" ht="12">
      <c r="A102" s="46">
        <v>42100</v>
      </c>
      <c r="B102" s="47" t="s">
        <v>78</v>
      </c>
      <c r="C102" s="56" t="s">
        <v>215</v>
      </c>
      <c r="D102" s="56" t="s">
        <v>414</v>
      </c>
      <c r="E102" s="45"/>
      <c r="F102" s="40"/>
      <c r="G102" s="40"/>
      <c r="H102" s="40"/>
      <c r="I102" s="9">
        <v>2</v>
      </c>
    </row>
    <row r="103" spans="1:9" ht="12">
      <c r="A103" s="46">
        <v>42200</v>
      </c>
      <c r="B103" s="47" t="s">
        <v>79</v>
      </c>
      <c r="C103" s="56" t="s">
        <v>215</v>
      </c>
      <c r="D103" s="56" t="s">
        <v>414</v>
      </c>
      <c r="E103" s="45"/>
      <c r="F103" s="40"/>
      <c r="G103" s="40"/>
      <c r="H103" s="40"/>
      <c r="I103" s="9">
        <v>2</v>
      </c>
    </row>
    <row r="104" spans="1:9" ht="12">
      <c r="A104" s="46">
        <v>42225</v>
      </c>
      <c r="B104" s="47" t="s">
        <v>359</v>
      </c>
      <c r="C104" s="56" t="s">
        <v>215</v>
      </c>
      <c r="D104" s="56" t="s">
        <v>414</v>
      </c>
      <c r="E104" s="45"/>
      <c r="F104" s="40"/>
      <c r="G104" s="40"/>
      <c r="H104" s="40"/>
      <c r="I104" s="9">
        <v>2</v>
      </c>
    </row>
    <row r="105" spans="1:9" ht="12">
      <c r="A105" s="46">
        <v>42250</v>
      </c>
      <c r="B105" s="47" t="s">
        <v>81</v>
      </c>
      <c r="C105" s="56" t="s">
        <v>215</v>
      </c>
      <c r="D105" s="56" t="s">
        <v>414</v>
      </c>
      <c r="E105" s="45"/>
      <c r="F105" s="40"/>
      <c r="G105" s="40"/>
      <c r="H105" s="40"/>
      <c r="I105" s="9">
        <v>2</v>
      </c>
    </row>
    <row r="106" spans="1:9" ht="12">
      <c r="A106" s="46">
        <v>42310</v>
      </c>
      <c r="B106" s="48" t="s">
        <v>360</v>
      </c>
      <c r="C106" s="56" t="s">
        <v>215</v>
      </c>
      <c r="D106" s="56" t="s">
        <v>414</v>
      </c>
      <c r="E106" s="45"/>
      <c r="F106" s="40"/>
      <c r="G106" s="40"/>
      <c r="H106" s="40"/>
      <c r="I106" s="9">
        <v>2</v>
      </c>
    </row>
    <row r="107" spans="1:9" ht="12">
      <c r="A107" s="46">
        <v>42315</v>
      </c>
      <c r="B107" s="48" t="s">
        <v>363</v>
      </c>
      <c r="C107" s="56" t="s">
        <v>222</v>
      </c>
      <c r="D107" s="56" t="s">
        <v>414</v>
      </c>
      <c r="E107" s="45"/>
      <c r="F107" s="40"/>
      <c r="G107" s="40"/>
      <c r="H107" s="40"/>
      <c r="I107" s="9">
        <v>2</v>
      </c>
    </row>
    <row r="108" spans="1:9" ht="12">
      <c r="A108" s="46">
        <v>42320</v>
      </c>
      <c r="B108" s="94" t="s">
        <v>361</v>
      </c>
      <c r="C108" s="56" t="s">
        <v>215</v>
      </c>
      <c r="D108" s="56" t="s">
        <v>414</v>
      </c>
      <c r="E108" s="45"/>
      <c r="F108" s="40"/>
      <c r="G108" s="40"/>
      <c r="H108" s="40"/>
      <c r="I108" s="9">
        <v>2</v>
      </c>
    </row>
    <row r="109" spans="1:9" ht="12">
      <c r="A109" s="46">
        <v>42325</v>
      </c>
      <c r="B109" s="94" t="s">
        <v>362</v>
      </c>
      <c r="C109" s="56" t="s">
        <v>222</v>
      </c>
      <c r="D109" s="56" t="s">
        <v>414</v>
      </c>
      <c r="E109" s="45"/>
      <c r="F109" s="40"/>
      <c r="G109" s="40"/>
      <c r="H109" s="40"/>
      <c r="I109" s="9"/>
    </row>
    <row r="110" spans="1:9" ht="12">
      <c r="A110" s="46">
        <v>42900</v>
      </c>
      <c r="B110" s="95" t="s">
        <v>83</v>
      </c>
      <c r="C110" s="56" t="s">
        <v>215</v>
      </c>
      <c r="D110" s="56" t="s">
        <v>414</v>
      </c>
      <c r="E110" s="45"/>
      <c r="F110" s="40"/>
      <c r="G110" s="40"/>
      <c r="H110" s="40"/>
      <c r="I110" s="9">
        <v>2</v>
      </c>
    </row>
    <row r="111" spans="1:9" ht="12">
      <c r="A111" s="46"/>
      <c r="B111" s="95"/>
      <c r="C111" s="56"/>
      <c r="D111" s="56"/>
      <c r="E111" s="45"/>
      <c r="F111" s="40"/>
      <c r="G111" s="40"/>
      <c r="H111" s="40"/>
      <c r="I111" s="9"/>
    </row>
    <row r="112" spans="1:11" s="35" customFormat="1" ht="12">
      <c r="A112" s="88">
        <v>43000</v>
      </c>
      <c r="B112" s="96" t="s">
        <v>365</v>
      </c>
      <c r="C112" s="90" t="s">
        <v>215</v>
      </c>
      <c r="D112" s="90"/>
      <c r="E112" s="91" t="s">
        <v>399</v>
      </c>
      <c r="F112" s="92"/>
      <c r="G112" s="92"/>
      <c r="H112" s="92"/>
      <c r="I112" s="93">
        <v>2</v>
      </c>
      <c r="K112" s="35" t="s">
        <v>413</v>
      </c>
    </row>
    <row r="113" spans="1:11" s="35" customFormat="1" ht="12">
      <c r="A113" s="88"/>
      <c r="B113" s="96" t="s">
        <v>401</v>
      </c>
      <c r="C113" s="90"/>
      <c r="D113" s="90"/>
      <c r="E113" s="91"/>
      <c r="F113" s="92"/>
      <c r="G113" s="92"/>
      <c r="H113" s="92"/>
      <c r="I113" s="93">
        <v>2</v>
      </c>
      <c r="K113" s="35" t="s">
        <v>413</v>
      </c>
    </row>
    <row r="114" spans="1:11" s="35" customFormat="1" ht="12">
      <c r="A114" s="88">
        <v>43500</v>
      </c>
      <c r="B114" s="96" t="s">
        <v>364</v>
      </c>
      <c r="C114" s="90" t="s">
        <v>215</v>
      </c>
      <c r="D114" s="90"/>
      <c r="E114" s="91" t="s">
        <v>400</v>
      </c>
      <c r="F114" s="92"/>
      <c r="G114" s="92"/>
      <c r="H114" s="92"/>
      <c r="I114" s="93">
        <v>2</v>
      </c>
      <c r="K114" s="35" t="s">
        <v>413</v>
      </c>
    </row>
    <row r="115" spans="1:11" s="35" customFormat="1" ht="12">
      <c r="A115" s="88"/>
      <c r="B115" s="96" t="s">
        <v>402</v>
      </c>
      <c r="C115" s="90"/>
      <c r="D115" s="90"/>
      <c r="E115" s="91"/>
      <c r="F115" s="92"/>
      <c r="G115" s="92"/>
      <c r="H115" s="92"/>
      <c r="I115" s="93">
        <v>2</v>
      </c>
      <c r="K115" s="35" t="s">
        <v>413</v>
      </c>
    </row>
    <row r="116" spans="1:9" ht="12">
      <c r="A116" s="46"/>
      <c r="B116" s="95"/>
      <c r="C116" s="56"/>
      <c r="D116" s="56"/>
      <c r="E116" s="45"/>
      <c r="F116" s="40"/>
      <c r="G116" s="40"/>
      <c r="H116" s="40"/>
      <c r="I116" s="9"/>
    </row>
    <row r="117" spans="1:9" ht="12">
      <c r="A117" s="46"/>
      <c r="B117" s="95"/>
      <c r="C117" s="56"/>
      <c r="D117" s="56"/>
      <c r="E117" s="45"/>
      <c r="F117" s="40"/>
      <c r="G117" s="40"/>
      <c r="H117" s="40"/>
      <c r="I117" s="9"/>
    </row>
    <row r="118" spans="1:9" ht="12">
      <c r="A118" s="46">
        <v>44100</v>
      </c>
      <c r="B118" s="47" t="s">
        <v>84</v>
      </c>
      <c r="C118" s="56" t="s">
        <v>215</v>
      </c>
      <c r="D118" s="56" t="s">
        <v>415</v>
      </c>
      <c r="E118" s="45"/>
      <c r="F118" s="40"/>
      <c r="G118" s="40"/>
      <c r="H118" s="40"/>
      <c r="I118" s="9">
        <v>2</v>
      </c>
    </row>
    <row r="119" spans="1:9" ht="12">
      <c r="A119" s="46">
        <v>44200</v>
      </c>
      <c r="B119" s="47" t="s">
        <v>85</v>
      </c>
      <c r="C119" s="56" t="s">
        <v>215</v>
      </c>
      <c r="D119" s="56" t="s">
        <v>415</v>
      </c>
      <c r="E119" s="45"/>
      <c r="F119" s="40"/>
      <c r="G119" s="40"/>
      <c r="H119" s="40"/>
      <c r="I119" s="9">
        <v>2</v>
      </c>
    </row>
    <row r="120" spans="1:9" ht="12">
      <c r="A120" s="46">
        <v>44300</v>
      </c>
      <c r="B120" s="47" t="s">
        <v>86</v>
      </c>
      <c r="C120" s="56" t="s">
        <v>215</v>
      </c>
      <c r="D120" s="56" t="s">
        <v>415</v>
      </c>
      <c r="E120" s="45"/>
      <c r="F120" s="40"/>
      <c r="G120" s="40"/>
      <c r="H120" s="40"/>
      <c r="I120" s="9">
        <v>2</v>
      </c>
    </row>
    <row r="121" spans="1:9" ht="12">
      <c r="A121" s="46">
        <v>44305</v>
      </c>
      <c r="B121" s="47" t="s">
        <v>366</v>
      </c>
      <c r="C121" s="56" t="s">
        <v>222</v>
      </c>
      <c r="D121" s="56" t="s">
        <v>415</v>
      </c>
      <c r="E121" s="45"/>
      <c r="F121" s="40"/>
      <c r="G121" s="40"/>
      <c r="H121" s="40"/>
      <c r="I121" s="9">
        <v>2</v>
      </c>
    </row>
    <row r="122" spans="1:9" ht="12">
      <c r="A122" s="46">
        <v>44400</v>
      </c>
      <c r="B122" s="47" t="s">
        <v>367</v>
      </c>
      <c r="C122" s="56" t="s">
        <v>215</v>
      </c>
      <c r="D122" s="56" t="s">
        <v>415</v>
      </c>
      <c r="E122" s="45"/>
      <c r="F122" s="40"/>
      <c r="G122" s="40"/>
      <c r="H122" s="40"/>
      <c r="I122" s="9">
        <v>2</v>
      </c>
    </row>
    <row r="123" spans="1:9" ht="12">
      <c r="A123" s="46">
        <v>44405</v>
      </c>
      <c r="B123" s="47" t="s">
        <v>368</v>
      </c>
      <c r="C123" s="56" t="s">
        <v>222</v>
      </c>
      <c r="D123" s="56" t="s">
        <v>415</v>
      </c>
      <c r="E123" s="45"/>
      <c r="F123" s="40"/>
      <c r="G123" s="40"/>
      <c r="H123" s="40"/>
      <c r="I123" s="9">
        <v>2</v>
      </c>
    </row>
    <row r="124" spans="1:9" ht="12">
      <c r="A124" s="46">
        <v>44900</v>
      </c>
      <c r="B124" s="47" t="s">
        <v>87</v>
      </c>
      <c r="C124" s="56" t="s">
        <v>215</v>
      </c>
      <c r="D124" s="56" t="s">
        <v>415</v>
      </c>
      <c r="E124" s="45"/>
      <c r="F124" s="40"/>
      <c r="G124" s="40"/>
      <c r="H124" s="40"/>
      <c r="I124" s="9">
        <v>2</v>
      </c>
    </row>
    <row r="125" spans="1:9" ht="12">
      <c r="A125" s="46">
        <v>44905</v>
      </c>
      <c r="B125" s="47" t="s">
        <v>369</v>
      </c>
      <c r="C125" s="56" t="s">
        <v>222</v>
      </c>
      <c r="D125" s="56" t="s">
        <v>415</v>
      </c>
      <c r="E125" s="45"/>
      <c r="F125" s="40"/>
      <c r="G125" s="40"/>
      <c r="H125" s="40"/>
      <c r="I125" s="9">
        <v>2</v>
      </c>
    </row>
    <row r="126" spans="1:9" ht="12">
      <c r="A126" s="46"/>
      <c r="B126" s="47"/>
      <c r="C126" s="56"/>
      <c r="D126" s="56"/>
      <c r="E126" s="45"/>
      <c r="F126" s="40"/>
      <c r="G126" s="40"/>
      <c r="H126" s="40"/>
      <c r="I126" s="9"/>
    </row>
    <row r="127" spans="1:9" ht="12">
      <c r="A127" s="46">
        <v>45100</v>
      </c>
      <c r="B127" s="48" t="s">
        <v>340</v>
      </c>
      <c r="C127" s="56" t="s">
        <v>215</v>
      </c>
      <c r="D127" s="56"/>
      <c r="E127" s="45"/>
      <c r="F127" s="40"/>
      <c r="G127" s="40"/>
      <c r="H127" s="40"/>
      <c r="I127" s="9">
        <v>2</v>
      </c>
    </row>
    <row r="128" spans="1:9" ht="12">
      <c r="A128" s="49">
        <v>45105</v>
      </c>
      <c r="B128" s="50" t="s">
        <v>221</v>
      </c>
      <c r="C128" s="56" t="s">
        <v>222</v>
      </c>
      <c r="D128" s="56"/>
      <c r="E128" s="45"/>
      <c r="F128" s="40"/>
      <c r="G128" s="40"/>
      <c r="H128" s="40"/>
      <c r="I128" s="9">
        <v>2</v>
      </c>
    </row>
    <row r="129" spans="1:9" ht="12">
      <c r="A129" s="46">
        <v>45200</v>
      </c>
      <c r="B129" s="48" t="s">
        <v>343</v>
      </c>
      <c r="C129" s="56" t="s">
        <v>215</v>
      </c>
      <c r="D129" s="56"/>
      <c r="E129" s="45"/>
      <c r="F129" s="40"/>
      <c r="G129" s="40"/>
      <c r="H129" s="40"/>
      <c r="I129" s="9">
        <v>2</v>
      </c>
    </row>
    <row r="130" spans="1:9" ht="12">
      <c r="A130" s="49">
        <v>45205</v>
      </c>
      <c r="B130" s="50" t="s">
        <v>220</v>
      </c>
      <c r="C130" s="56" t="s">
        <v>222</v>
      </c>
      <c r="D130" s="56"/>
      <c r="E130" s="45"/>
      <c r="F130" s="40"/>
      <c r="G130" s="40"/>
      <c r="H130" s="40"/>
      <c r="I130" s="9">
        <v>2</v>
      </c>
    </row>
    <row r="131" spans="1:9" ht="12">
      <c r="A131" s="46">
        <v>44300</v>
      </c>
      <c r="B131" s="48" t="s">
        <v>342</v>
      </c>
      <c r="C131" s="56" t="s">
        <v>215</v>
      </c>
      <c r="D131" s="56"/>
      <c r="E131" s="45"/>
      <c r="F131" s="40"/>
      <c r="G131" s="40"/>
      <c r="H131" s="40"/>
      <c r="I131" s="9">
        <v>2</v>
      </c>
    </row>
    <row r="132" spans="1:9" ht="12">
      <c r="A132" s="49">
        <v>45305</v>
      </c>
      <c r="B132" s="50" t="s">
        <v>219</v>
      </c>
      <c r="C132" s="56" t="s">
        <v>222</v>
      </c>
      <c r="D132" s="56"/>
      <c r="E132" s="45"/>
      <c r="F132" s="40"/>
      <c r="G132" s="40"/>
      <c r="H132" s="40"/>
      <c r="I132" s="9">
        <v>2</v>
      </c>
    </row>
    <row r="133" spans="1:9" ht="12">
      <c r="A133" s="46">
        <v>45400</v>
      </c>
      <c r="B133" s="48" t="s">
        <v>88</v>
      </c>
      <c r="C133" s="56" t="s">
        <v>215</v>
      </c>
      <c r="D133" s="56"/>
      <c r="E133" s="45"/>
      <c r="F133" s="40"/>
      <c r="G133" s="40"/>
      <c r="H133" s="40"/>
      <c r="I133" s="9">
        <v>2</v>
      </c>
    </row>
    <row r="134" spans="1:9" ht="12">
      <c r="A134" s="49">
        <v>44405</v>
      </c>
      <c r="B134" s="50" t="s">
        <v>218</v>
      </c>
      <c r="C134" s="56" t="s">
        <v>222</v>
      </c>
      <c r="D134" s="56"/>
      <c r="E134" s="45"/>
      <c r="F134" s="40"/>
      <c r="G134" s="40"/>
      <c r="H134" s="40"/>
      <c r="I134" s="9">
        <v>2</v>
      </c>
    </row>
    <row r="135" spans="1:9" ht="12">
      <c r="A135" s="46"/>
      <c r="B135" s="48"/>
      <c r="C135" s="56"/>
      <c r="D135" s="56"/>
      <c r="E135" s="45"/>
      <c r="F135" s="40"/>
      <c r="G135" s="40"/>
      <c r="H135" s="40"/>
      <c r="I135" s="9"/>
    </row>
    <row r="136" spans="1:9" ht="12">
      <c r="A136" s="46">
        <v>44500</v>
      </c>
      <c r="B136" s="47" t="s">
        <v>89</v>
      </c>
      <c r="C136" s="56" t="s">
        <v>215</v>
      </c>
      <c r="D136" s="56"/>
      <c r="E136" s="45"/>
      <c r="F136" s="40"/>
      <c r="G136" s="40"/>
      <c r="H136" s="40"/>
      <c r="I136" s="9">
        <v>2</v>
      </c>
    </row>
    <row r="137" spans="1:9" ht="12">
      <c r="A137" s="49">
        <v>44505</v>
      </c>
      <c r="B137" s="51" t="s">
        <v>228</v>
      </c>
      <c r="C137" s="56" t="s">
        <v>222</v>
      </c>
      <c r="D137" s="56"/>
      <c r="E137" s="45"/>
      <c r="F137" s="40"/>
      <c r="G137" s="40"/>
      <c r="H137" s="40"/>
      <c r="I137" s="9">
        <v>2</v>
      </c>
    </row>
    <row r="138" spans="1:9" ht="12">
      <c r="A138" s="46"/>
      <c r="B138" s="47"/>
      <c r="C138" s="56"/>
      <c r="D138" s="56"/>
      <c r="E138" s="45"/>
      <c r="F138" s="40"/>
      <c r="G138" s="40"/>
      <c r="H138" s="40"/>
      <c r="I138" s="9"/>
    </row>
    <row r="139" spans="1:9" ht="12">
      <c r="A139" s="46">
        <v>44520</v>
      </c>
      <c r="B139" s="47" t="s">
        <v>90</v>
      </c>
      <c r="C139" s="56" t="s">
        <v>215</v>
      </c>
      <c r="D139" s="56"/>
      <c r="E139" s="45"/>
      <c r="F139" s="40"/>
      <c r="G139" s="40"/>
      <c r="H139" s="40"/>
      <c r="I139" s="9">
        <v>2</v>
      </c>
    </row>
    <row r="140" spans="1:9" s="6" customFormat="1" ht="12">
      <c r="A140" s="49">
        <v>44525</v>
      </c>
      <c r="B140" s="51" t="s">
        <v>229</v>
      </c>
      <c r="C140" s="56" t="s">
        <v>222</v>
      </c>
      <c r="D140" s="56"/>
      <c r="E140" s="45"/>
      <c r="F140" s="40"/>
      <c r="G140" s="40"/>
      <c r="H140" s="40"/>
      <c r="I140" s="9">
        <v>2</v>
      </c>
    </row>
    <row r="141" spans="1:9" s="6" customFormat="1" ht="12">
      <c r="A141" s="52"/>
      <c r="B141" s="53"/>
      <c r="C141" s="56"/>
      <c r="D141" s="56"/>
      <c r="E141" s="45"/>
      <c r="F141" s="40"/>
      <c r="G141" s="40"/>
      <c r="H141" s="40"/>
      <c r="I141" s="9"/>
    </row>
    <row r="142" spans="1:9" ht="12">
      <c r="A142" s="46">
        <v>44540</v>
      </c>
      <c r="B142" s="47" t="s">
        <v>91</v>
      </c>
      <c r="C142" s="56" t="s">
        <v>215</v>
      </c>
      <c r="D142" s="56"/>
      <c r="E142" s="45"/>
      <c r="F142" s="40"/>
      <c r="G142" s="40"/>
      <c r="H142" s="40"/>
      <c r="I142" s="9">
        <v>2</v>
      </c>
    </row>
    <row r="143" spans="1:9" s="6" customFormat="1" ht="12">
      <c r="A143" s="49">
        <v>44545</v>
      </c>
      <c r="B143" s="51" t="s">
        <v>231</v>
      </c>
      <c r="C143" s="56" t="s">
        <v>222</v>
      </c>
      <c r="D143" s="56"/>
      <c r="E143" s="45"/>
      <c r="F143" s="40"/>
      <c r="G143" s="40"/>
      <c r="H143" s="40"/>
      <c r="I143" s="9">
        <v>2</v>
      </c>
    </row>
    <row r="144" spans="1:9" s="6" customFormat="1" ht="12">
      <c r="A144" s="52"/>
      <c r="B144" s="53"/>
      <c r="C144" s="56"/>
      <c r="D144" s="56"/>
      <c r="E144" s="45"/>
      <c r="F144" s="40"/>
      <c r="G144" s="40"/>
      <c r="H144" s="40"/>
      <c r="I144" s="9"/>
    </row>
    <row r="145" spans="1:9" ht="12">
      <c r="A145" s="46">
        <v>44560</v>
      </c>
      <c r="B145" s="47" t="s">
        <v>92</v>
      </c>
      <c r="C145" s="56" t="s">
        <v>215</v>
      </c>
      <c r="D145" s="56"/>
      <c r="E145" s="45"/>
      <c r="F145" s="40"/>
      <c r="G145" s="40"/>
      <c r="H145" s="40"/>
      <c r="I145" s="9">
        <v>2</v>
      </c>
    </row>
    <row r="146" spans="1:9" s="6" customFormat="1" ht="12">
      <c r="A146" s="49">
        <v>44565</v>
      </c>
      <c r="B146" s="51" t="s">
        <v>230</v>
      </c>
      <c r="C146" s="56" t="s">
        <v>222</v>
      </c>
      <c r="D146" s="56"/>
      <c r="E146" s="45"/>
      <c r="F146" s="40"/>
      <c r="G146" s="40"/>
      <c r="H146" s="40"/>
      <c r="I146" s="9">
        <v>2</v>
      </c>
    </row>
    <row r="147" spans="1:9" ht="12">
      <c r="A147" s="46"/>
      <c r="B147" s="47"/>
      <c r="C147" s="56"/>
      <c r="D147" s="56"/>
      <c r="E147" s="45"/>
      <c r="F147" s="40"/>
      <c r="G147" s="40"/>
      <c r="H147" s="40"/>
      <c r="I147" s="9"/>
    </row>
    <row r="148" spans="1:9" ht="12">
      <c r="A148" s="46">
        <v>44580</v>
      </c>
      <c r="B148" s="47" t="s">
        <v>386</v>
      </c>
      <c r="C148" s="56" t="s">
        <v>215</v>
      </c>
      <c r="D148" s="56"/>
      <c r="E148" s="45"/>
      <c r="F148" s="40"/>
      <c r="G148" s="40"/>
      <c r="H148" s="40"/>
      <c r="I148" s="9">
        <v>2</v>
      </c>
    </row>
    <row r="149" spans="1:9" s="6" customFormat="1" ht="12">
      <c r="A149" s="49">
        <v>44585</v>
      </c>
      <c r="B149" s="51" t="s">
        <v>387</v>
      </c>
      <c r="C149" s="56" t="s">
        <v>222</v>
      </c>
      <c r="D149" s="56"/>
      <c r="E149" s="45"/>
      <c r="F149" s="40"/>
      <c r="G149" s="40"/>
      <c r="H149" s="40"/>
      <c r="I149" s="9">
        <v>2</v>
      </c>
    </row>
    <row r="150" spans="1:9" s="6" customFormat="1" ht="12">
      <c r="A150" s="49"/>
      <c r="B150" s="51"/>
      <c r="C150" s="56"/>
      <c r="D150" s="56"/>
      <c r="E150" s="45"/>
      <c r="F150" s="40"/>
      <c r="G150" s="40"/>
      <c r="H150" s="40"/>
      <c r="I150" s="9"/>
    </row>
    <row r="151" spans="1:9" ht="12">
      <c r="A151" s="46">
        <v>45000</v>
      </c>
      <c r="B151" s="47" t="s">
        <v>95</v>
      </c>
      <c r="C151" s="56" t="s">
        <v>215</v>
      </c>
      <c r="D151" s="56"/>
      <c r="E151" s="45"/>
      <c r="F151" s="40"/>
      <c r="G151" s="40"/>
      <c r="H151" s="40"/>
      <c r="I151" s="9">
        <v>2</v>
      </c>
    </row>
    <row r="152" spans="1:9" ht="12">
      <c r="A152" s="46"/>
      <c r="B152" s="47"/>
      <c r="C152" s="56"/>
      <c r="D152" s="56"/>
      <c r="E152" s="45"/>
      <c r="F152" s="40"/>
      <c r="G152" s="40"/>
      <c r="H152" s="40"/>
      <c r="I152" s="9"/>
    </row>
    <row r="153" spans="1:9" ht="12">
      <c r="A153" s="46">
        <v>46100</v>
      </c>
      <c r="B153" s="47" t="s">
        <v>93</v>
      </c>
      <c r="C153" s="56" t="s">
        <v>215</v>
      </c>
      <c r="D153" s="56"/>
      <c r="E153" s="45"/>
      <c r="F153" s="40"/>
      <c r="G153" s="40"/>
      <c r="H153" s="40"/>
      <c r="I153" s="9">
        <v>2</v>
      </c>
    </row>
    <row r="154" spans="1:9" ht="12">
      <c r="A154" s="46">
        <v>46900</v>
      </c>
      <c r="B154" s="47" t="s">
        <v>94</v>
      </c>
      <c r="C154" s="56" t="s">
        <v>215</v>
      </c>
      <c r="D154" s="56"/>
      <c r="E154" s="45"/>
      <c r="F154" s="40"/>
      <c r="G154" s="40"/>
      <c r="H154" s="40"/>
      <c r="I154" s="9">
        <v>2</v>
      </c>
    </row>
    <row r="155" spans="1:9" ht="12">
      <c r="A155" s="46"/>
      <c r="B155" s="47"/>
      <c r="C155" s="56"/>
      <c r="D155" s="56"/>
      <c r="E155" s="45"/>
      <c r="F155" s="40"/>
      <c r="G155" s="40"/>
      <c r="H155" s="40"/>
      <c r="I155" s="9"/>
    </row>
    <row r="156" spans="1:9" ht="12">
      <c r="A156" s="46">
        <v>48100</v>
      </c>
      <c r="B156" s="47" t="s">
        <v>388</v>
      </c>
      <c r="C156" s="56" t="s">
        <v>215</v>
      </c>
      <c r="D156" s="56"/>
      <c r="E156" s="45"/>
      <c r="F156" s="40"/>
      <c r="G156" s="40"/>
      <c r="H156" s="40"/>
      <c r="I156" s="9">
        <v>2</v>
      </c>
    </row>
    <row r="157" spans="1:9" ht="12">
      <c r="A157" s="46">
        <v>48200</v>
      </c>
      <c r="B157" s="47" t="s">
        <v>389</v>
      </c>
      <c r="C157" s="56" t="s">
        <v>215</v>
      </c>
      <c r="D157" s="56"/>
      <c r="E157" s="45"/>
      <c r="F157" s="40"/>
      <c r="G157" s="40"/>
      <c r="H157" s="40"/>
      <c r="I157" s="9">
        <v>2</v>
      </c>
    </row>
    <row r="158" spans="1:9" ht="12">
      <c r="A158" s="46">
        <v>48300</v>
      </c>
      <c r="B158" s="47" t="s">
        <v>390</v>
      </c>
      <c r="C158" s="56" t="s">
        <v>215</v>
      </c>
      <c r="D158" s="56"/>
      <c r="E158" s="45"/>
      <c r="F158" s="40"/>
      <c r="G158" s="40"/>
      <c r="H158" s="40"/>
      <c r="I158" s="9">
        <v>2</v>
      </c>
    </row>
    <row r="159" spans="1:9" ht="12">
      <c r="A159" s="46">
        <v>48900</v>
      </c>
      <c r="B159" s="47" t="s">
        <v>391</v>
      </c>
      <c r="C159" s="56" t="s">
        <v>215</v>
      </c>
      <c r="D159" s="56"/>
      <c r="E159" s="45"/>
      <c r="F159" s="40"/>
      <c r="G159" s="40"/>
      <c r="H159" s="40"/>
      <c r="I159" s="9">
        <v>2</v>
      </c>
    </row>
    <row r="160" spans="1:9" ht="12">
      <c r="A160" s="46"/>
      <c r="B160" s="47"/>
      <c r="C160" s="56"/>
      <c r="D160" s="56"/>
      <c r="E160" s="45"/>
      <c r="F160" s="40"/>
      <c r="G160" s="40"/>
      <c r="H160" s="40"/>
      <c r="I160" s="9"/>
    </row>
    <row r="161" spans="1:9" ht="12">
      <c r="A161" s="46">
        <v>50100</v>
      </c>
      <c r="B161" s="47" t="s">
        <v>383</v>
      </c>
      <c r="C161" s="56" t="s">
        <v>216</v>
      </c>
      <c r="D161" s="56" t="s">
        <v>426</v>
      </c>
      <c r="E161" s="45"/>
      <c r="F161" s="40"/>
      <c r="G161" s="40"/>
      <c r="H161" s="40"/>
      <c r="I161" s="9">
        <v>2</v>
      </c>
    </row>
    <row r="162" spans="1:9" ht="12">
      <c r="A162" s="46">
        <v>50150</v>
      </c>
      <c r="B162" s="47" t="s">
        <v>98</v>
      </c>
      <c r="C162" s="56" t="s">
        <v>216</v>
      </c>
      <c r="D162" s="56" t="s">
        <v>426</v>
      </c>
      <c r="E162" s="45"/>
      <c r="F162" s="40"/>
      <c r="G162" s="40"/>
      <c r="H162" s="40"/>
      <c r="I162" s="9">
        <v>2</v>
      </c>
    </row>
    <row r="163" spans="1:9" ht="12">
      <c r="A163" s="46">
        <v>50200</v>
      </c>
      <c r="B163" s="47" t="s">
        <v>384</v>
      </c>
      <c r="C163" s="56" t="s">
        <v>216</v>
      </c>
      <c r="D163" s="56" t="s">
        <v>426</v>
      </c>
      <c r="E163" s="45"/>
      <c r="F163" s="40"/>
      <c r="G163" s="40"/>
      <c r="H163" s="40"/>
      <c r="I163" s="9">
        <v>2</v>
      </c>
    </row>
    <row r="164" spans="1:9" ht="12">
      <c r="A164" s="46">
        <v>50250</v>
      </c>
      <c r="B164" s="47" t="s">
        <v>100</v>
      </c>
      <c r="C164" s="56" t="s">
        <v>216</v>
      </c>
      <c r="D164" s="56" t="s">
        <v>426</v>
      </c>
      <c r="E164" s="45"/>
      <c r="F164" s="40"/>
      <c r="G164" s="40"/>
      <c r="H164" s="40"/>
      <c r="I164" s="9">
        <v>2</v>
      </c>
    </row>
    <row r="165" spans="1:9" ht="12">
      <c r="A165" s="46">
        <v>50300</v>
      </c>
      <c r="B165" s="47" t="s">
        <v>101</v>
      </c>
      <c r="C165" s="56" t="s">
        <v>216</v>
      </c>
      <c r="D165" s="56" t="s">
        <v>426</v>
      </c>
      <c r="E165" s="45"/>
      <c r="F165" s="40"/>
      <c r="G165" s="40"/>
      <c r="H165" s="40"/>
      <c r="I165" s="9">
        <v>2</v>
      </c>
    </row>
    <row r="166" spans="1:9" ht="12">
      <c r="A166" s="46">
        <v>50305</v>
      </c>
      <c r="B166" s="47" t="s">
        <v>385</v>
      </c>
      <c r="C166" s="56" t="s">
        <v>227</v>
      </c>
      <c r="D166" s="56" t="s">
        <v>426</v>
      </c>
      <c r="E166" s="45"/>
      <c r="F166" s="40"/>
      <c r="G166" s="40"/>
      <c r="H166" s="40"/>
      <c r="I166" s="9">
        <v>2</v>
      </c>
    </row>
    <row r="167" spans="1:9" s="35" customFormat="1" ht="12">
      <c r="A167" s="88">
        <v>50400</v>
      </c>
      <c r="B167" s="89" t="s">
        <v>102</v>
      </c>
      <c r="C167" s="90" t="s">
        <v>216</v>
      </c>
      <c r="D167" s="56" t="s">
        <v>426</v>
      </c>
      <c r="E167" s="91"/>
      <c r="F167" s="92"/>
      <c r="G167" s="92"/>
      <c r="H167" s="92"/>
      <c r="I167" s="93">
        <v>2</v>
      </c>
    </row>
    <row r="168" spans="1:9" ht="12">
      <c r="A168" s="46">
        <v>50500</v>
      </c>
      <c r="B168" s="47" t="s">
        <v>103</v>
      </c>
      <c r="C168" s="56" t="s">
        <v>216</v>
      </c>
      <c r="D168" s="56" t="s">
        <v>426</v>
      </c>
      <c r="E168" s="45"/>
      <c r="F168" s="40"/>
      <c r="G168" s="40"/>
      <c r="H168" s="40"/>
      <c r="I168" s="9">
        <v>2</v>
      </c>
    </row>
    <row r="169" spans="1:9" ht="12">
      <c r="A169" s="46"/>
      <c r="B169" s="47"/>
      <c r="C169" s="56"/>
      <c r="D169" s="56"/>
      <c r="E169" s="45"/>
      <c r="F169" s="40"/>
      <c r="G169" s="40"/>
      <c r="H169" s="40"/>
      <c r="I169" s="9"/>
    </row>
    <row r="170" spans="1:9" ht="12">
      <c r="A170" s="46">
        <v>51100</v>
      </c>
      <c r="B170" s="47" t="s">
        <v>104</v>
      </c>
      <c r="C170" s="56" t="s">
        <v>216</v>
      </c>
      <c r="D170" s="56" t="s">
        <v>416</v>
      </c>
      <c r="E170" s="45"/>
      <c r="F170" s="40"/>
      <c r="G170" s="40"/>
      <c r="H170" s="40"/>
      <c r="I170" s="9">
        <v>2</v>
      </c>
    </row>
    <row r="171" spans="1:9" ht="12">
      <c r="A171" s="46">
        <v>51200</v>
      </c>
      <c r="B171" s="47" t="s">
        <v>105</v>
      </c>
      <c r="C171" s="56" t="s">
        <v>216</v>
      </c>
      <c r="D171" s="56" t="s">
        <v>416</v>
      </c>
      <c r="E171" s="45"/>
      <c r="F171" s="40"/>
      <c r="G171" s="40"/>
      <c r="H171" s="40"/>
      <c r="I171" s="9">
        <v>2</v>
      </c>
    </row>
    <row r="172" spans="1:9" ht="12">
      <c r="A172" s="46">
        <v>51300</v>
      </c>
      <c r="B172" s="47" t="s">
        <v>106</v>
      </c>
      <c r="C172" s="56" t="s">
        <v>216</v>
      </c>
      <c r="D172" s="56" t="s">
        <v>416</v>
      </c>
      <c r="E172" s="45"/>
      <c r="F172" s="40"/>
      <c r="G172" s="40"/>
      <c r="H172" s="40"/>
      <c r="I172" s="9">
        <v>2</v>
      </c>
    </row>
    <row r="173" spans="1:9" ht="12">
      <c r="A173" s="46">
        <v>51400</v>
      </c>
      <c r="B173" s="47" t="s">
        <v>107</v>
      </c>
      <c r="C173" s="56" t="s">
        <v>216</v>
      </c>
      <c r="D173" s="56" t="s">
        <v>416</v>
      </c>
      <c r="E173" s="45"/>
      <c r="F173" s="40"/>
      <c r="G173" s="40"/>
      <c r="H173" s="40"/>
      <c r="I173" s="9">
        <v>2</v>
      </c>
    </row>
    <row r="174" spans="1:9" ht="12">
      <c r="A174" s="46">
        <v>51500</v>
      </c>
      <c r="B174" s="47" t="s">
        <v>108</v>
      </c>
      <c r="C174" s="56" t="s">
        <v>216</v>
      </c>
      <c r="D174" s="56" t="s">
        <v>416</v>
      </c>
      <c r="E174" s="45"/>
      <c r="F174" s="40"/>
      <c r="G174" s="40"/>
      <c r="H174" s="40"/>
      <c r="I174" s="9">
        <v>2</v>
      </c>
    </row>
    <row r="175" spans="1:9" ht="12">
      <c r="A175" s="46">
        <v>51610</v>
      </c>
      <c r="B175" s="47" t="s">
        <v>109</v>
      </c>
      <c r="C175" s="56" t="s">
        <v>216</v>
      </c>
      <c r="D175" s="56" t="s">
        <v>416</v>
      </c>
      <c r="E175" s="45"/>
      <c r="F175" s="40"/>
      <c r="G175" s="40"/>
      <c r="H175" s="40"/>
      <c r="I175" s="9">
        <v>2</v>
      </c>
    </row>
    <row r="176" spans="1:9" ht="12">
      <c r="A176" s="46">
        <v>51615</v>
      </c>
      <c r="B176" s="47" t="s">
        <v>223</v>
      </c>
      <c r="C176" s="56" t="s">
        <v>216</v>
      </c>
      <c r="D176" s="56" t="s">
        <v>416</v>
      </c>
      <c r="E176" s="45"/>
      <c r="F176" s="40"/>
      <c r="G176" s="40"/>
      <c r="H176" s="40"/>
      <c r="I176" s="9">
        <v>2</v>
      </c>
    </row>
    <row r="177" spans="1:9" ht="12">
      <c r="A177" s="46">
        <v>51620</v>
      </c>
      <c r="B177" s="47" t="s">
        <v>224</v>
      </c>
      <c r="C177" s="56" t="s">
        <v>216</v>
      </c>
      <c r="D177" s="56" t="s">
        <v>416</v>
      </c>
      <c r="E177" s="45"/>
      <c r="F177" s="40"/>
      <c r="G177" s="40"/>
      <c r="H177" s="40"/>
      <c r="I177" s="9">
        <v>2</v>
      </c>
    </row>
    <row r="178" spans="1:9" ht="12">
      <c r="A178" s="46">
        <v>51625</v>
      </c>
      <c r="B178" s="47" t="s">
        <v>225</v>
      </c>
      <c r="C178" s="56" t="s">
        <v>216</v>
      </c>
      <c r="D178" s="56" t="s">
        <v>416</v>
      </c>
      <c r="E178" s="45"/>
      <c r="F178" s="40"/>
      <c r="G178" s="40"/>
      <c r="H178" s="40"/>
      <c r="I178" s="9">
        <v>2</v>
      </c>
    </row>
    <row r="179" spans="1:9" ht="12">
      <c r="A179" s="46">
        <v>51630</v>
      </c>
      <c r="B179" s="47" t="s">
        <v>226</v>
      </c>
      <c r="C179" s="56" t="s">
        <v>216</v>
      </c>
      <c r="D179" s="56" t="s">
        <v>416</v>
      </c>
      <c r="E179" s="45"/>
      <c r="F179" s="40"/>
      <c r="G179" s="40"/>
      <c r="H179" s="40"/>
      <c r="I179" s="9">
        <v>2</v>
      </c>
    </row>
    <row r="180" spans="1:9" ht="12">
      <c r="A180" s="46">
        <v>51635</v>
      </c>
      <c r="B180" s="47" t="s">
        <v>110</v>
      </c>
      <c r="C180" s="56" t="s">
        <v>216</v>
      </c>
      <c r="D180" s="56" t="s">
        <v>416</v>
      </c>
      <c r="E180" s="45"/>
      <c r="F180" s="40"/>
      <c r="G180" s="40"/>
      <c r="H180" s="40"/>
      <c r="I180" s="9">
        <v>2</v>
      </c>
    </row>
    <row r="181" spans="1:9" ht="12">
      <c r="A181" s="46">
        <v>51640</v>
      </c>
      <c r="B181" s="47" t="s">
        <v>111</v>
      </c>
      <c r="C181" s="56" t="s">
        <v>216</v>
      </c>
      <c r="D181" s="56" t="s">
        <v>416</v>
      </c>
      <c r="E181" s="45"/>
      <c r="F181" s="40"/>
      <c r="G181" s="40"/>
      <c r="H181" s="40"/>
      <c r="I181" s="9">
        <v>2</v>
      </c>
    </row>
    <row r="182" spans="1:9" ht="14.25" customHeight="1">
      <c r="A182" s="46">
        <v>51645</v>
      </c>
      <c r="B182" s="47" t="s">
        <v>112</v>
      </c>
      <c r="C182" s="56" t="s">
        <v>216</v>
      </c>
      <c r="D182" s="56" t="s">
        <v>417</v>
      </c>
      <c r="E182" s="45"/>
      <c r="F182" s="40"/>
      <c r="G182" s="40"/>
      <c r="H182" s="40"/>
      <c r="I182" s="9">
        <v>2</v>
      </c>
    </row>
    <row r="183" spans="1:9" ht="14.25" customHeight="1">
      <c r="A183" s="46">
        <v>51650</v>
      </c>
      <c r="B183" s="47" t="s">
        <v>113</v>
      </c>
      <c r="C183" s="56" t="s">
        <v>216</v>
      </c>
      <c r="D183" s="56" t="s">
        <v>417</v>
      </c>
      <c r="E183" s="45"/>
      <c r="F183" s="40"/>
      <c r="G183" s="40"/>
      <c r="H183" s="40"/>
      <c r="I183" s="9">
        <v>2</v>
      </c>
    </row>
    <row r="184" spans="1:18" ht="12">
      <c r="A184" s="46">
        <v>51655</v>
      </c>
      <c r="B184" s="47" t="s">
        <v>131</v>
      </c>
      <c r="C184" s="56" t="s">
        <v>216</v>
      </c>
      <c r="D184" s="56" t="s">
        <v>417</v>
      </c>
      <c r="E184" s="45"/>
      <c r="F184" s="40"/>
      <c r="G184" s="40"/>
      <c r="H184" s="40"/>
      <c r="I184" s="9">
        <v>2</v>
      </c>
      <c r="R184" s="4"/>
    </row>
    <row r="185" spans="1:9" ht="14.25" customHeight="1">
      <c r="A185" s="46">
        <v>51660</v>
      </c>
      <c r="B185" s="47" t="s">
        <v>114</v>
      </c>
      <c r="C185" s="56" t="s">
        <v>216</v>
      </c>
      <c r="D185" s="56" t="s">
        <v>417</v>
      </c>
      <c r="E185" s="45"/>
      <c r="F185" s="40"/>
      <c r="G185" s="40"/>
      <c r="H185" s="40"/>
      <c r="I185" s="9">
        <v>2</v>
      </c>
    </row>
    <row r="186" spans="1:9" ht="14.25" customHeight="1">
      <c r="A186" s="46"/>
      <c r="B186" s="47"/>
      <c r="C186" s="56"/>
      <c r="D186" s="56"/>
      <c r="E186" s="45"/>
      <c r="F186" s="40"/>
      <c r="G186" s="40"/>
      <c r="H186" s="40"/>
      <c r="I186" s="9"/>
    </row>
    <row r="187" spans="1:9" ht="14.25" customHeight="1">
      <c r="A187" s="46"/>
      <c r="B187" s="47"/>
      <c r="C187" s="56"/>
      <c r="D187" s="56"/>
      <c r="E187" s="45"/>
      <c r="F187" s="40"/>
      <c r="G187" s="40"/>
      <c r="H187" s="40"/>
      <c r="I187" s="9"/>
    </row>
    <row r="188" spans="1:9" ht="14.25" customHeight="1">
      <c r="A188" s="46"/>
      <c r="B188" s="47"/>
      <c r="C188" s="56"/>
      <c r="D188" s="56"/>
      <c r="E188" s="45"/>
      <c r="F188" s="40"/>
      <c r="G188" s="40"/>
      <c r="H188" s="40"/>
      <c r="I188" s="9"/>
    </row>
    <row r="189" spans="1:9" ht="14.25" customHeight="1">
      <c r="A189" s="46"/>
      <c r="B189" s="47"/>
      <c r="C189" s="56"/>
      <c r="D189" s="56"/>
      <c r="E189" s="45"/>
      <c r="F189" s="40"/>
      <c r="G189" s="40"/>
      <c r="H189" s="40"/>
      <c r="I189" s="9"/>
    </row>
    <row r="190" spans="1:9" ht="14.25" customHeight="1">
      <c r="A190" s="46"/>
      <c r="B190" s="47"/>
      <c r="C190" s="56"/>
      <c r="D190" s="56"/>
      <c r="E190" s="45"/>
      <c r="F190" s="40"/>
      <c r="G190" s="40"/>
      <c r="H190" s="40"/>
      <c r="I190" s="9"/>
    </row>
    <row r="191" spans="1:9" ht="14.25" customHeight="1">
      <c r="A191" s="46"/>
      <c r="B191" s="47"/>
      <c r="C191" s="56"/>
      <c r="D191" s="56"/>
      <c r="E191" s="45"/>
      <c r="F191" s="40"/>
      <c r="G191" s="40"/>
      <c r="H191" s="40"/>
      <c r="I191" s="9"/>
    </row>
    <row r="192" spans="1:9" ht="14.25" customHeight="1">
      <c r="A192" s="46"/>
      <c r="B192" s="47"/>
      <c r="C192" s="56"/>
      <c r="D192" s="56"/>
      <c r="E192" s="45"/>
      <c r="F192" s="40"/>
      <c r="G192" s="40"/>
      <c r="H192" s="40"/>
      <c r="I192" s="9"/>
    </row>
    <row r="193" spans="1:9" ht="14.25" customHeight="1">
      <c r="A193" s="46"/>
      <c r="B193" s="47"/>
      <c r="C193" s="56"/>
      <c r="D193" s="56"/>
      <c r="E193" s="45"/>
      <c r="F193" s="40"/>
      <c r="G193" s="40"/>
      <c r="H193" s="40"/>
      <c r="I193" s="9"/>
    </row>
    <row r="194" spans="1:9" ht="14.25" customHeight="1">
      <c r="A194" s="46"/>
      <c r="B194" s="47"/>
      <c r="C194" s="56"/>
      <c r="D194" s="56"/>
      <c r="E194" s="45"/>
      <c r="F194" s="40"/>
      <c r="G194" s="40"/>
      <c r="H194" s="40"/>
      <c r="I194" s="9"/>
    </row>
    <row r="195" spans="1:9" ht="14.25" customHeight="1">
      <c r="A195" s="46"/>
      <c r="B195" s="47"/>
      <c r="C195" s="56"/>
      <c r="D195" s="56"/>
      <c r="E195" s="45"/>
      <c r="F195" s="40"/>
      <c r="G195" s="40"/>
      <c r="H195" s="40"/>
      <c r="I195" s="9"/>
    </row>
    <row r="196" spans="1:9" ht="14.25" customHeight="1">
      <c r="A196" s="46"/>
      <c r="B196" s="47"/>
      <c r="C196" s="56"/>
      <c r="D196" s="56"/>
      <c r="E196" s="45"/>
      <c r="F196" s="40"/>
      <c r="G196" s="40"/>
      <c r="H196" s="40"/>
      <c r="I196" s="9"/>
    </row>
    <row r="197" spans="1:9" ht="14.25" customHeight="1">
      <c r="A197" s="46"/>
      <c r="B197" s="47"/>
      <c r="C197" s="56"/>
      <c r="D197" s="56"/>
      <c r="E197" s="45"/>
      <c r="F197" s="40"/>
      <c r="G197" s="40"/>
      <c r="H197" s="40"/>
      <c r="I197" s="9"/>
    </row>
    <row r="198" spans="1:9" ht="14.25" customHeight="1">
      <c r="A198" s="46"/>
      <c r="B198" s="47"/>
      <c r="C198" s="56"/>
      <c r="D198" s="56"/>
      <c r="E198" s="45"/>
      <c r="F198" s="40"/>
      <c r="G198" s="40"/>
      <c r="H198" s="40"/>
      <c r="I198" s="9"/>
    </row>
    <row r="199" spans="1:9" ht="14.25" customHeight="1">
      <c r="A199" s="46"/>
      <c r="B199" s="47"/>
      <c r="C199" s="56"/>
      <c r="D199" s="56"/>
      <c r="E199" s="45"/>
      <c r="F199" s="40"/>
      <c r="G199" s="40"/>
      <c r="H199" s="40"/>
      <c r="I199" s="9"/>
    </row>
    <row r="200" spans="1:9" ht="14.25" customHeight="1">
      <c r="A200" s="46"/>
      <c r="B200" s="47"/>
      <c r="C200" s="56"/>
      <c r="D200" s="56"/>
      <c r="E200" s="45"/>
      <c r="F200" s="40"/>
      <c r="G200" s="40"/>
      <c r="H200" s="40"/>
      <c r="I200" s="9"/>
    </row>
    <row r="201" spans="1:9" ht="14.25" customHeight="1">
      <c r="A201" s="46"/>
      <c r="B201" s="47"/>
      <c r="C201" s="56"/>
      <c r="D201" s="56"/>
      <c r="E201" s="45"/>
      <c r="F201" s="40"/>
      <c r="G201" s="40"/>
      <c r="H201" s="40"/>
      <c r="I201" s="9"/>
    </row>
    <row r="202" spans="1:9" ht="14.25" customHeight="1">
      <c r="A202" s="46"/>
      <c r="B202" s="47"/>
      <c r="C202" s="56"/>
      <c r="D202" s="56"/>
      <c r="E202" s="45"/>
      <c r="F202" s="40"/>
      <c r="G202" s="40"/>
      <c r="H202" s="40"/>
      <c r="I202" s="9"/>
    </row>
    <row r="203" spans="1:9" ht="14.25" customHeight="1">
      <c r="A203" s="46"/>
      <c r="B203" s="47"/>
      <c r="C203" s="56"/>
      <c r="D203" s="56"/>
      <c r="E203" s="45"/>
      <c r="F203" s="40"/>
      <c r="G203" s="40"/>
      <c r="H203" s="40"/>
      <c r="I203" s="9"/>
    </row>
    <row r="204" spans="1:9" ht="14.25" customHeight="1">
      <c r="A204" s="46"/>
      <c r="B204" s="47"/>
      <c r="C204" s="56"/>
      <c r="D204" s="56"/>
      <c r="E204" s="45"/>
      <c r="F204" s="40"/>
      <c r="G204" s="40"/>
      <c r="H204" s="40"/>
      <c r="I204" s="9"/>
    </row>
    <row r="205" spans="1:9" ht="14.25" customHeight="1">
      <c r="A205" s="46"/>
      <c r="B205" s="47"/>
      <c r="C205" s="56"/>
      <c r="D205" s="56"/>
      <c r="E205" s="45"/>
      <c r="F205" s="40"/>
      <c r="G205" s="40"/>
      <c r="H205" s="40"/>
      <c r="I205" s="9"/>
    </row>
    <row r="206" spans="1:9" ht="12">
      <c r="A206" s="46">
        <v>61100</v>
      </c>
      <c r="B206" s="47" t="s">
        <v>104</v>
      </c>
      <c r="C206" s="56" t="s">
        <v>216</v>
      </c>
      <c r="D206" s="56"/>
      <c r="E206" s="45"/>
      <c r="F206" s="40"/>
      <c r="G206" s="40"/>
      <c r="H206" s="40"/>
      <c r="I206" s="9">
        <v>2</v>
      </c>
    </row>
    <row r="207" spans="1:9" ht="12">
      <c r="A207" s="46">
        <v>61200</v>
      </c>
      <c r="B207" s="47" t="s">
        <v>105</v>
      </c>
      <c r="C207" s="56" t="s">
        <v>216</v>
      </c>
      <c r="D207" s="56"/>
      <c r="E207" s="45"/>
      <c r="F207" s="40"/>
      <c r="G207" s="40"/>
      <c r="H207" s="40"/>
      <c r="I207" s="9">
        <v>2</v>
      </c>
    </row>
    <row r="208" spans="1:9" ht="12">
      <c r="A208" s="46">
        <v>61300</v>
      </c>
      <c r="B208" s="47" t="s">
        <v>106</v>
      </c>
      <c r="C208" s="56" t="s">
        <v>216</v>
      </c>
      <c r="D208" s="56"/>
      <c r="E208" s="45"/>
      <c r="F208" s="40"/>
      <c r="G208" s="40"/>
      <c r="H208" s="40"/>
      <c r="I208" s="9">
        <v>2</v>
      </c>
    </row>
    <row r="209" spans="1:9" ht="12">
      <c r="A209" s="46">
        <v>61400</v>
      </c>
      <c r="B209" s="47" t="s">
        <v>107</v>
      </c>
      <c r="C209" s="56" t="s">
        <v>216</v>
      </c>
      <c r="D209" s="56"/>
      <c r="E209" s="45"/>
      <c r="F209" s="40"/>
      <c r="G209" s="40"/>
      <c r="H209" s="40"/>
      <c r="I209" s="9">
        <v>2</v>
      </c>
    </row>
    <row r="210" spans="1:9" ht="12">
      <c r="A210" s="46">
        <v>61500</v>
      </c>
      <c r="B210" s="47" t="s">
        <v>108</v>
      </c>
      <c r="C210" s="56" t="s">
        <v>216</v>
      </c>
      <c r="D210" s="56"/>
      <c r="E210" s="45"/>
      <c r="F210" s="40"/>
      <c r="G210" s="40"/>
      <c r="H210" s="40"/>
      <c r="I210" s="9">
        <v>2</v>
      </c>
    </row>
    <row r="211" spans="1:9" ht="12">
      <c r="A211" s="46">
        <v>61610</v>
      </c>
      <c r="B211" s="47" t="s">
        <v>109</v>
      </c>
      <c r="C211" s="56" t="s">
        <v>216</v>
      </c>
      <c r="D211" s="56"/>
      <c r="E211" s="45"/>
      <c r="F211" s="40"/>
      <c r="G211" s="40"/>
      <c r="H211" s="40"/>
      <c r="I211" s="9">
        <v>2</v>
      </c>
    </row>
    <row r="212" spans="1:9" ht="12">
      <c r="A212" s="46">
        <v>61615</v>
      </c>
      <c r="B212" s="47" t="s">
        <v>223</v>
      </c>
      <c r="C212" s="56" t="s">
        <v>216</v>
      </c>
      <c r="D212" s="56"/>
      <c r="E212" s="45"/>
      <c r="F212" s="40"/>
      <c r="G212" s="40"/>
      <c r="H212" s="40"/>
      <c r="I212" s="9">
        <v>2</v>
      </c>
    </row>
    <row r="213" spans="1:9" ht="12">
      <c r="A213" s="46">
        <v>61620</v>
      </c>
      <c r="B213" s="47" t="s">
        <v>224</v>
      </c>
      <c r="C213" s="56" t="s">
        <v>216</v>
      </c>
      <c r="D213" s="56"/>
      <c r="E213" s="45"/>
      <c r="F213" s="40"/>
      <c r="G213" s="40"/>
      <c r="H213" s="40"/>
      <c r="I213" s="9">
        <v>2</v>
      </c>
    </row>
    <row r="214" spans="1:9" ht="12">
      <c r="A214" s="46">
        <v>61625</v>
      </c>
      <c r="B214" s="47" t="s">
        <v>225</v>
      </c>
      <c r="C214" s="56" t="s">
        <v>216</v>
      </c>
      <c r="D214" s="56"/>
      <c r="E214" s="45"/>
      <c r="F214" s="40"/>
      <c r="G214" s="40"/>
      <c r="H214" s="40"/>
      <c r="I214" s="9">
        <v>2</v>
      </c>
    </row>
    <row r="215" spans="1:9" ht="12">
      <c r="A215" s="46">
        <v>61630</v>
      </c>
      <c r="B215" s="47" t="s">
        <v>226</v>
      </c>
      <c r="C215" s="56" t="s">
        <v>216</v>
      </c>
      <c r="D215" s="56"/>
      <c r="E215" s="45"/>
      <c r="F215" s="40"/>
      <c r="G215" s="40"/>
      <c r="H215" s="40"/>
      <c r="I215" s="9">
        <v>2</v>
      </c>
    </row>
    <row r="216" spans="1:9" ht="12">
      <c r="A216" s="46">
        <v>61635</v>
      </c>
      <c r="B216" s="47" t="s">
        <v>110</v>
      </c>
      <c r="C216" s="56" t="s">
        <v>216</v>
      </c>
      <c r="D216" s="56"/>
      <c r="E216" s="45"/>
      <c r="F216" s="40"/>
      <c r="G216" s="40"/>
      <c r="H216" s="40"/>
      <c r="I216" s="9">
        <v>2</v>
      </c>
    </row>
    <row r="217" spans="1:9" ht="12">
      <c r="A217" s="46">
        <v>61640</v>
      </c>
      <c r="B217" s="47" t="s">
        <v>111</v>
      </c>
      <c r="C217" s="56" t="s">
        <v>216</v>
      </c>
      <c r="D217" s="56"/>
      <c r="E217" s="45"/>
      <c r="F217" s="40"/>
      <c r="G217" s="40"/>
      <c r="H217" s="40"/>
      <c r="I217" s="9">
        <v>2</v>
      </c>
    </row>
    <row r="218" spans="1:9" ht="14.25" customHeight="1">
      <c r="A218" s="46">
        <v>61645</v>
      </c>
      <c r="B218" s="47" t="s">
        <v>112</v>
      </c>
      <c r="C218" s="56" t="s">
        <v>216</v>
      </c>
      <c r="D218" s="56"/>
      <c r="E218" s="45"/>
      <c r="F218" s="40"/>
      <c r="G218" s="40"/>
      <c r="H218" s="40"/>
      <c r="I218" s="9">
        <v>2</v>
      </c>
    </row>
    <row r="219" spans="1:9" ht="14.25" customHeight="1">
      <c r="A219" s="46">
        <v>61650</v>
      </c>
      <c r="B219" s="47" t="s">
        <v>113</v>
      </c>
      <c r="C219" s="56" t="s">
        <v>216</v>
      </c>
      <c r="D219" s="56"/>
      <c r="E219" s="45"/>
      <c r="F219" s="40"/>
      <c r="G219" s="40"/>
      <c r="H219" s="40"/>
      <c r="I219" s="9">
        <v>2</v>
      </c>
    </row>
    <row r="220" spans="1:18" ht="12">
      <c r="A220" s="46">
        <v>61655</v>
      </c>
      <c r="B220" s="47" t="s">
        <v>131</v>
      </c>
      <c r="C220" s="56" t="s">
        <v>216</v>
      </c>
      <c r="D220" s="56"/>
      <c r="E220" s="45"/>
      <c r="F220" s="40"/>
      <c r="G220" s="40"/>
      <c r="H220" s="40"/>
      <c r="I220" s="9">
        <v>2</v>
      </c>
      <c r="R220" s="4"/>
    </row>
    <row r="221" spans="1:9" s="35" customFormat="1" ht="14.25" customHeight="1">
      <c r="A221" s="88">
        <v>61660</v>
      </c>
      <c r="B221" s="89" t="s">
        <v>114</v>
      </c>
      <c r="C221" s="90" t="s">
        <v>216</v>
      </c>
      <c r="D221" s="90"/>
      <c r="E221" s="91" t="s">
        <v>425</v>
      </c>
      <c r="F221" s="92"/>
      <c r="G221" s="92"/>
      <c r="H221" s="92"/>
      <c r="I221" s="93">
        <v>2</v>
      </c>
    </row>
    <row r="222" spans="1:9" ht="12">
      <c r="A222" s="46"/>
      <c r="B222" s="47"/>
      <c r="C222" s="56"/>
      <c r="D222" s="56"/>
      <c r="E222" s="45"/>
      <c r="F222" s="40"/>
      <c r="G222" s="40"/>
      <c r="H222" s="40"/>
      <c r="I222" s="9"/>
    </row>
    <row r="223" spans="1:9" ht="12">
      <c r="A223" s="46">
        <v>63100</v>
      </c>
      <c r="B223" s="47" t="s">
        <v>115</v>
      </c>
      <c r="C223" s="56" t="s">
        <v>216</v>
      </c>
      <c r="D223" s="56" t="s">
        <v>417</v>
      </c>
      <c r="E223" s="45"/>
      <c r="F223" s="40"/>
      <c r="G223" s="40"/>
      <c r="H223" s="40"/>
      <c r="I223" s="9">
        <v>2</v>
      </c>
    </row>
    <row r="224" spans="1:9" ht="12">
      <c r="A224" s="46">
        <v>63200</v>
      </c>
      <c r="B224" s="47" t="s">
        <v>116</v>
      </c>
      <c r="C224" s="56" t="s">
        <v>216</v>
      </c>
      <c r="D224" s="56" t="s">
        <v>417</v>
      </c>
      <c r="E224" s="45"/>
      <c r="F224" s="40"/>
      <c r="G224" s="40"/>
      <c r="H224" s="40"/>
      <c r="I224" s="9">
        <v>2</v>
      </c>
    </row>
    <row r="225" spans="1:9" ht="12">
      <c r="A225" s="46">
        <v>63300</v>
      </c>
      <c r="B225" s="47" t="s">
        <v>117</v>
      </c>
      <c r="C225" s="56" t="s">
        <v>216</v>
      </c>
      <c r="D225" s="56" t="s">
        <v>417</v>
      </c>
      <c r="E225" s="45"/>
      <c r="F225" s="40"/>
      <c r="G225" s="40"/>
      <c r="H225" s="40"/>
      <c r="I225" s="9">
        <v>2</v>
      </c>
    </row>
    <row r="226" spans="1:18" ht="12">
      <c r="A226" s="46">
        <v>63400</v>
      </c>
      <c r="B226" s="47" t="s">
        <v>118</v>
      </c>
      <c r="C226" s="56" t="s">
        <v>216</v>
      </c>
      <c r="D226" s="56" t="s">
        <v>417</v>
      </c>
      <c r="E226" s="45"/>
      <c r="F226" s="40"/>
      <c r="G226" s="40"/>
      <c r="H226" s="40"/>
      <c r="I226" s="9">
        <v>2</v>
      </c>
      <c r="R226" s="4"/>
    </row>
    <row r="227" spans="1:18" ht="12">
      <c r="A227" s="46">
        <v>63900</v>
      </c>
      <c r="B227" s="47" t="s">
        <v>119</v>
      </c>
      <c r="C227" s="56" t="s">
        <v>216</v>
      </c>
      <c r="D227" s="56" t="s">
        <v>417</v>
      </c>
      <c r="E227" s="45"/>
      <c r="F227" s="40"/>
      <c r="G227" s="40"/>
      <c r="H227" s="40"/>
      <c r="I227" s="9">
        <v>2</v>
      </c>
      <c r="R227" s="4"/>
    </row>
    <row r="228" spans="1:18" ht="12">
      <c r="A228" s="46"/>
      <c r="B228" s="47"/>
      <c r="C228" s="56"/>
      <c r="D228" s="56"/>
      <c r="E228" s="45"/>
      <c r="F228" s="40"/>
      <c r="G228" s="40"/>
      <c r="H228" s="40"/>
      <c r="I228" s="9"/>
      <c r="R228" s="4"/>
    </row>
    <row r="229" spans="1:18" ht="12">
      <c r="A229" s="46">
        <v>64110</v>
      </c>
      <c r="B229" s="47" t="s">
        <v>121</v>
      </c>
      <c r="C229" s="56" t="s">
        <v>216</v>
      </c>
      <c r="D229" s="56" t="s">
        <v>417</v>
      </c>
      <c r="E229" s="45"/>
      <c r="F229" s="40"/>
      <c r="G229" s="40"/>
      <c r="H229" s="40"/>
      <c r="I229" s="9">
        <v>2</v>
      </c>
      <c r="R229" s="4"/>
    </row>
    <row r="230" spans="1:18" ht="12">
      <c r="A230" s="46">
        <v>64120</v>
      </c>
      <c r="B230" s="47" t="s">
        <v>122</v>
      </c>
      <c r="C230" s="56" t="s">
        <v>216</v>
      </c>
      <c r="D230" s="56" t="s">
        <v>417</v>
      </c>
      <c r="E230" s="45"/>
      <c r="F230" s="40"/>
      <c r="G230" s="40"/>
      <c r="H230" s="40"/>
      <c r="I230" s="9">
        <v>2</v>
      </c>
      <c r="R230" s="4"/>
    </row>
    <row r="231" spans="1:18" ht="12">
      <c r="A231" s="46">
        <v>64130</v>
      </c>
      <c r="B231" s="47" t="s">
        <v>120</v>
      </c>
      <c r="C231" s="56" t="s">
        <v>216</v>
      </c>
      <c r="D231" s="56" t="s">
        <v>417</v>
      </c>
      <c r="E231" s="45"/>
      <c r="F231" s="40"/>
      <c r="G231" s="40"/>
      <c r="H231" s="40"/>
      <c r="I231" s="9">
        <v>2</v>
      </c>
      <c r="R231" s="4"/>
    </row>
    <row r="232" spans="1:18" ht="12">
      <c r="A232" s="46">
        <v>64140</v>
      </c>
      <c r="B232" s="47" t="s">
        <v>123</v>
      </c>
      <c r="C232" s="56" t="s">
        <v>216</v>
      </c>
      <c r="D232" s="56" t="s">
        <v>417</v>
      </c>
      <c r="E232" s="45"/>
      <c r="F232" s="40"/>
      <c r="G232" s="40"/>
      <c r="H232" s="40"/>
      <c r="I232" s="9">
        <v>2</v>
      </c>
      <c r="R232" s="4"/>
    </row>
    <row r="233" spans="1:18" ht="12">
      <c r="A233" s="46">
        <v>64150</v>
      </c>
      <c r="B233" s="47" t="s">
        <v>124</v>
      </c>
      <c r="C233" s="56" t="s">
        <v>216</v>
      </c>
      <c r="D233" s="56" t="s">
        <v>417</v>
      </c>
      <c r="E233" s="45"/>
      <c r="F233" s="40"/>
      <c r="G233" s="40"/>
      <c r="H233" s="40"/>
      <c r="I233" s="9">
        <v>2</v>
      </c>
      <c r="R233" s="4"/>
    </row>
    <row r="234" spans="1:18" ht="12">
      <c r="A234" s="46">
        <v>64160</v>
      </c>
      <c r="B234" s="47" t="s">
        <v>125</v>
      </c>
      <c r="C234" s="56" t="s">
        <v>216</v>
      </c>
      <c r="D234" s="56" t="s">
        <v>417</v>
      </c>
      <c r="E234" s="45"/>
      <c r="F234" s="40"/>
      <c r="G234" s="40"/>
      <c r="H234" s="40"/>
      <c r="I234" s="9">
        <v>2</v>
      </c>
      <c r="R234" s="4"/>
    </row>
    <row r="235" spans="1:18" ht="12">
      <c r="A235" s="46"/>
      <c r="B235" s="47"/>
      <c r="C235" s="56"/>
      <c r="D235" s="56"/>
      <c r="E235" s="45"/>
      <c r="F235" s="40"/>
      <c r="G235" s="40"/>
      <c r="H235" s="40"/>
      <c r="I235" s="9"/>
      <c r="R235" s="4"/>
    </row>
    <row r="236" spans="1:18" ht="12">
      <c r="A236" s="46">
        <v>64210</v>
      </c>
      <c r="B236" s="47" t="s">
        <v>126</v>
      </c>
      <c r="C236" s="56" t="s">
        <v>216</v>
      </c>
      <c r="D236" s="56" t="s">
        <v>417</v>
      </c>
      <c r="E236" s="45"/>
      <c r="F236" s="40"/>
      <c r="G236" s="40"/>
      <c r="H236" s="40"/>
      <c r="I236" s="9">
        <v>2</v>
      </c>
      <c r="R236" s="4"/>
    </row>
    <row r="237" spans="1:18" ht="12">
      <c r="A237" s="46">
        <v>64220</v>
      </c>
      <c r="B237" s="47" t="s">
        <v>127</v>
      </c>
      <c r="C237" s="56" t="s">
        <v>216</v>
      </c>
      <c r="D237" s="56" t="s">
        <v>417</v>
      </c>
      <c r="E237" s="45"/>
      <c r="F237" s="40"/>
      <c r="G237" s="40"/>
      <c r="H237" s="40"/>
      <c r="I237" s="9">
        <v>2</v>
      </c>
      <c r="R237" s="4"/>
    </row>
    <row r="238" spans="1:18" ht="12">
      <c r="A238" s="46">
        <v>64230</v>
      </c>
      <c r="B238" s="47" t="s">
        <v>130</v>
      </c>
      <c r="C238" s="56" t="s">
        <v>216</v>
      </c>
      <c r="D238" s="56" t="s">
        <v>417</v>
      </c>
      <c r="E238" s="45"/>
      <c r="F238" s="40"/>
      <c r="G238" s="40"/>
      <c r="H238" s="40"/>
      <c r="I238" s="9">
        <v>2</v>
      </c>
      <c r="R238" s="4"/>
    </row>
    <row r="239" spans="1:18" ht="12">
      <c r="A239" s="46">
        <v>64240</v>
      </c>
      <c r="B239" s="47" t="s">
        <v>132</v>
      </c>
      <c r="C239" s="56" t="s">
        <v>216</v>
      </c>
      <c r="D239" s="56" t="s">
        <v>417</v>
      </c>
      <c r="E239" s="45"/>
      <c r="F239" s="40"/>
      <c r="G239" s="40"/>
      <c r="H239" s="40"/>
      <c r="I239" s="9">
        <v>2</v>
      </c>
      <c r="R239" s="4"/>
    </row>
    <row r="240" spans="1:18" ht="12">
      <c r="A240" s="46">
        <v>64250</v>
      </c>
      <c r="B240" s="47" t="s">
        <v>133</v>
      </c>
      <c r="C240" s="56" t="s">
        <v>216</v>
      </c>
      <c r="D240" s="56" t="s">
        <v>417</v>
      </c>
      <c r="E240" s="45"/>
      <c r="F240" s="40"/>
      <c r="G240" s="40"/>
      <c r="H240" s="40"/>
      <c r="I240" s="9">
        <v>2</v>
      </c>
      <c r="R240" s="4"/>
    </row>
    <row r="241" spans="1:18" ht="12">
      <c r="A241" s="46">
        <v>64255</v>
      </c>
      <c r="B241" s="47" t="s">
        <v>134</v>
      </c>
      <c r="C241" s="56" t="s">
        <v>216</v>
      </c>
      <c r="D241" s="56" t="s">
        <v>417</v>
      </c>
      <c r="E241" s="45"/>
      <c r="F241" s="40"/>
      <c r="G241" s="40"/>
      <c r="H241" s="40"/>
      <c r="I241" s="9">
        <v>2</v>
      </c>
      <c r="R241" s="4"/>
    </row>
    <row r="242" spans="1:18" ht="12">
      <c r="A242" s="46">
        <v>64260</v>
      </c>
      <c r="B242" s="47" t="s">
        <v>128</v>
      </c>
      <c r="C242" s="56" t="s">
        <v>216</v>
      </c>
      <c r="D242" s="56" t="s">
        <v>417</v>
      </c>
      <c r="E242" s="45"/>
      <c r="F242" s="40"/>
      <c r="G242" s="40"/>
      <c r="H242" s="40"/>
      <c r="I242" s="9">
        <v>2</v>
      </c>
      <c r="R242" s="4"/>
    </row>
    <row r="243" spans="1:18" ht="12">
      <c r="A243" s="46"/>
      <c r="B243" s="47"/>
      <c r="C243" s="56"/>
      <c r="D243" s="56"/>
      <c r="E243" s="45"/>
      <c r="F243" s="40"/>
      <c r="G243" s="40"/>
      <c r="H243" s="40"/>
      <c r="I243" s="9"/>
      <c r="R243" s="4"/>
    </row>
    <row r="244" spans="1:18" ht="12">
      <c r="A244" s="46"/>
      <c r="B244" s="47"/>
      <c r="C244" s="56"/>
      <c r="D244" s="56"/>
      <c r="E244" s="45"/>
      <c r="F244" s="40"/>
      <c r="G244" s="40"/>
      <c r="H244" s="40"/>
      <c r="I244" s="9"/>
      <c r="R244" s="4"/>
    </row>
    <row r="245" spans="1:18" ht="12">
      <c r="A245" s="46">
        <v>65110</v>
      </c>
      <c r="B245" s="47" t="s">
        <v>137</v>
      </c>
      <c r="C245" s="56" t="s">
        <v>216</v>
      </c>
      <c r="D245" s="56" t="s">
        <v>417</v>
      </c>
      <c r="E245" s="45"/>
      <c r="F245" s="40"/>
      <c r="G245" s="40"/>
      <c r="H245" s="40"/>
      <c r="I245" s="9">
        <v>2</v>
      </c>
      <c r="R245" s="4"/>
    </row>
    <row r="246" spans="1:18" ht="12">
      <c r="A246" s="46">
        <v>65115</v>
      </c>
      <c r="B246" s="47" t="s">
        <v>138</v>
      </c>
      <c r="C246" s="56" t="s">
        <v>216</v>
      </c>
      <c r="D246" s="56" t="s">
        <v>417</v>
      </c>
      <c r="E246" s="45"/>
      <c r="F246" s="40"/>
      <c r="G246" s="40"/>
      <c r="H246" s="40"/>
      <c r="I246" s="9">
        <v>2</v>
      </c>
      <c r="R246" s="4"/>
    </row>
    <row r="247" spans="1:18" ht="12">
      <c r="A247" s="46">
        <v>65120</v>
      </c>
      <c r="B247" s="47" t="s">
        <v>139</v>
      </c>
      <c r="C247" s="56" t="s">
        <v>216</v>
      </c>
      <c r="D247" s="56" t="s">
        <v>417</v>
      </c>
      <c r="E247" s="45"/>
      <c r="F247" s="40"/>
      <c r="G247" s="40"/>
      <c r="H247" s="40"/>
      <c r="I247" s="9">
        <v>2</v>
      </c>
      <c r="R247" s="4"/>
    </row>
    <row r="248" spans="1:18" ht="12">
      <c r="A248" s="46">
        <v>65130</v>
      </c>
      <c r="B248" s="47" t="s">
        <v>140</v>
      </c>
      <c r="C248" s="56" t="s">
        <v>216</v>
      </c>
      <c r="D248" s="56" t="s">
        <v>417</v>
      </c>
      <c r="E248" s="45"/>
      <c r="F248" s="40"/>
      <c r="G248" s="40"/>
      <c r="H248" s="40"/>
      <c r="I248" s="9">
        <v>2</v>
      </c>
      <c r="R248" s="4"/>
    </row>
    <row r="249" spans="1:18" ht="12">
      <c r="A249" s="46">
        <v>65140</v>
      </c>
      <c r="B249" s="47" t="s">
        <v>141</v>
      </c>
      <c r="C249" s="56" t="s">
        <v>216</v>
      </c>
      <c r="D249" s="56" t="s">
        <v>417</v>
      </c>
      <c r="E249" s="45"/>
      <c r="F249" s="40"/>
      <c r="G249" s="40"/>
      <c r="H249" s="40"/>
      <c r="I249" s="9">
        <v>2</v>
      </c>
      <c r="R249" s="4"/>
    </row>
    <row r="250" spans="1:18" ht="12">
      <c r="A250" s="46">
        <v>65145</v>
      </c>
      <c r="B250" s="48" t="s">
        <v>142</v>
      </c>
      <c r="C250" s="56" t="s">
        <v>216</v>
      </c>
      <c r="D250" s="56" t="s">
        <v>417</v>
      </c>
      <c r="E250" s="45"/>
      <c r="F250" s="40"/>
      <c r="G250" s="40"/>
      <c r="H250" s="40"/>
      <c r="I250" s="9">
        <v>2</v>
      </c>
      <c r="R250" s="4"/>
    </row>
    <row r="251" spans="1:18" ht="12">
      <c r="A251" s="46">
        <v>65150</v>
      </c>
      <c r="B251" s="47" t="s">
        <v>382</v>
      </c>
      <c r="C251" s="56" t="s">
        <v>216</v>
      </c>
      <c r="D251" s="56" t="s">
        <v>417</v>
      </c>
      <c r="E251" s="45"/>
      <c r="F251" s="40"/>
      <c r="G251" s="40"/>
      <c r="H251" s="40"/>
      <c r="I251" s="9"/>
      <c r="R251" s="4"/>
    </row>
    <row r="252" spans="1:18" ht="12">
      <c r="A252" s="46">
        <v>65155</v>
      </c>
      <c r="B252" s="47" t="s">
        <v>143</v>
      </c>
      <c r="C252" s="56" t="s">
        <v>216</v>
      </c>
      <c r="D252" s="56" t="s">
        <v>417</v>
      </c>
      <c r="E252" s="45"/>
      <c r="F252" s="40"/>
      <c r="G252" s="40"/>
      <c r="H252" s="40"/>
      <c r="I252" s="9">
        <v>2</v>
      </c>
      <c r="R252" s="4"/>
    </row>
    <row r="253" spans="1:18" ht="12">
      <c r="A253" s="46">
        <v>65160</v>
      </c>
      <c r="B253" s="47" t="s">
        <v>144</v>
      </c>
      <c r="C253" s="56" t="s">
        <v>216</v>
      </c>
      <c r="D253" s="56" t="s">
        <v>417</v>
      </c>
      <c r="E253" s="45"/>
      <c r="F253" s="40"/>
      <c r="G253" s="40"/>
      <c r="H253" s="40"/>
      <c r="I253" s="9">
        <v>2</v>
      </c>
      <c r="R253" s="4"/>
    </row>
    <row r="254" spans="1:18" ht="12">
      <c r="A254" s="46">
        <v>65170</v>
      </c>
      <c r="B254" s="47" t="s">
        <v>145</v>
      </c>
      <c r="C254" s="56" t="s">
        <v>216</v>
      </c>
      <c r="D254" s="56" t="s">
        <v>417</v>
      </c>
      <c r="E254" s="45"/>
      <c r="F254" s="40"/>
      <c r="G254" s="40"/>
      <c r="H254" s="40"/>
      <c r="I254" s="9">
        <v>2</v>
      </c>
      <c r="R254" s="4"/>
    </row>
    <row r="255" spans="1:18" ht="12">
      <c r="A255" s="46">
        <v>65180</v>
      </c>
      <c r="B255" s="47" t="s">
        <v>146</v>
      </c>
      <c r="C255" s="56" t="s">
        <v>216</v>
      </c>
      <c r="D255" s="56" t="s">
        <v>417</v>
      </c>
      <c r="E255" s="45"/>
      <c r="F255" s="40"/>
      <c r="G255" s="40"/>
      <c r="H255" s="40"/>
      <c r="I255" s="9">
        <v>2</v>
      </c>
      <c r="R255" s="4"/>
    </row>
    <row r="256" spans="1:18" ht="12">
      <c r="A256" s="46">
        <v>65190</v>
      </c>
      <c r="B256" s="47" t="s">
        <v>147</v>
      </c>
      <c r="C256" s="56" t="s">
        <v>216</v>
      </c>
      <c r="D256" s="56" t="s">
        <v>417</v>
      </c>
      <c r="E256" s="45"/>
      <c r="F256" s="40"/>
      <c r="G256" s="40"/>
      <c r="H256" s="40"/>
      <c r="I256" s="9">
        <v>2</v>
      </c>
      <c r="R256" s="4"/>
    </row>
    <row r="257" spans="1:18" ht="12">
      <c r="A257" s="46">
        <v>65199</v>
      </c>
      <c r="B257" s="47" t="s">
        <v>148</v>
      </c>
      <c r="C257" s="56" t="s">
        <v>216</v>
      </c>
      <c r="D257" s="56" t="s">
        <v>417</v>
      </c>
      <c r="E257" s="45"/>
      <c r="F257" s="40"/>
      <c r="G257" s="40"/>
      <c r="H257" s="40"/>
      <c r="I257" s="9">
        <v>2</v>
      </c>
      <c r="R257" s="4"/>
    </row>
    <row r="258" spans="1:18" ht="12">
      <c r="A258" s="46">
        <v>65200</v>
      </c>
      <c r="B258" s="47" t="s">
        <v>149</v>
      </c>
      <c r="C258" s="56" t="s">
        <v>216</v>
      </c>
      <c r="D258" s="56" t="s">
        <v>417</v>
      </c>
      <c r="E258" s="45"/>
      <c r="F258" s="40"/>
      <c r="G258" s="40"/>
      <c r="H258" s="40"/>
      <c r="I258" s="9">
        <v>2</v>
      </c>
      <c r="R258" s="4"/>
    </row>
    <row r="259" spans="1:18" ht="12">
      <c r="A259" s="46">
        <v>65300</v>
      </c>
      <c r="B259" s="47" t="s">
        <v>150</v>
      </c>
      <c r="C259" s="56" t="s">
        <v>216</v>
      </c>
      <c r="D259" s="56" t="s">
        <v>417</v>
      </c>
      <c r="E259" s="45"/>
      <c r="F259" s="40"/>
      <c r="G259" s="40"/>
      <c r="H259" s="40"/>
      <c r="I259" s="9">
        <v>2</v>
      </c>
      <c r="R259" s="4"/>
    </row>
    <row r="260" spans="1:18" ht="12">
      <c r="A260" s="46">
        <v>65325</v>
      </c>
      <c r="B260" s="47" t="s">
        <v>152</v>
      </c>
      <c r="C260" s="56" t="s">
        <v>216</v>
      </c>
      <c r="D260" s="56" t="s">
        <v>417</v>
      </c>
      <c r="E260" s="45"/>
      <c r="F260" s="40"/>
      <c r="G260" s="40"/>
      <c r="H260" s="40"/>
      <c r="I260" s="9">
        <v>2</v>
      </c>
      <c r="R260" s="4"/>
    </row>
    <row r="261" spans="1:18" ht="12">
      <c r="A261" s="46">
        <v>65350</v>
      </c>
      <c r="B261" s="47" t="s">
        <v>154</v>
      </c>
      <c r="C261" s="56" t="s">
        <v>216</v>
      </c>
      <c r="D261" s="56" t="s">
        <v>417</v>
      </c>
      <c r="E261" s="45"/>
      <c r="F261" s="40"/>
      <c r="G261" s="40"/>
      <c r="H261" s="40"/>
      <c r="I261" s="9">
        <v>2</v>
      </c>
      <c r="R261" s="4"/>
    </row>
    <row r="262" spans="1:18" ht="12">
      <c r="A262" s="46">
        <v>65410</v>
      </c>
      <c r="B262" s="47" t="s">
        <v>155</v>
      </c>
      <c r="C262" s="56" t="s">
        <v>216</v>
      </c>
      <c r="D262" s="56" t="s">
        <v>417</v>
      </c>
      <c r="E262" s="45"/>
      <c r="F262" s="40"/>
      <c r="G262" s="40"/>
      <c r="H262" s="40"/>
      <c r="I262" s="9">
        <v>2</v>
      </c>
      <c r="R262" s="4"/>
    </row>
    <row r="263" spans="1:18" ht="12">
      <c r="A263" s="46">
        <v>65420</v>
      </c>
      <c r="B263" s="47" t="s">
        <v>156</v>
      </c>
      <c r="C263" s="56" t="s">
        <v>216</v>
      </c>
      <c r="D263" s="56" t="s">
        <v>417</v>
      </c>
      <c r="E263" s="45"/>
      <c r="F263" s="40"/>
      <c r="G263" s="40"/>
      <c r="H263" s="40"/>
      <c r="I263" s="9">
        <v>2</v>
      </c>
      <c r="R263" s="4"/>
    </row>
    <row r="264" spans="1:18" ht="12">
      <c r="A264" s="46">
        <v>65430</v>
      </c>
      <c r="B264" s="47" t="s">
        <v>157</v>
      </c>
      <c r="C264" s="56" t="s">
        <v>216</v>
      </c>
      <c r="D264" s="56" t="s">
        <v>417</v>
      </c>
      <c r="E264" s="45"/>
      <c r="F264" s="40"/>
      <c r="G264" s="40"/>
      <c r="H264" s="40"/>
      <c r="I264" s="9">
        <v>2</v>
      </c>
      <c r="R264" s="4"/>
    </row>
    <row r="265" spans="1:18" ht="12">
      <c r="A265" s="46">
        <v>65440</v>
      </c>
      <c r="B265" s="47" t="s">
        <v>158</v>
      </c>
      <c r="C265" s="56" t="s">
        <v>216</v>
      </c>
      <c r="D265" s="56" t="s">
        <v>417</v>
      </c>
      <c r="E265" s="45"/>
      <c r="F265" s="40"/>
      <c r="G265" s="40"/>
      <c r="H265" s="40"/>
      <c r="I265" s="9">
        <v>2</v>
      </c>
      <c r="R265" s="4"/>
    </row>
    <row r="266" spans="1:18" ht="12">
      <c r="A266" s="46">
        <v>65490</v>
      </c>
      <c r="B266" s="47" t="s">
        <v>159</v>
      </c>
      <c r="C266" s="56" t="s">
        <v>216</v>
      </c>
      <c r="D266" s="56" t="s">
        <v>417</v>
      </c>
      <c r="E266" s="45"/>
      <c r="F266" s="40"/>
      <c r="G266" s="40"/>
      <c r="H266" s="40"/>
      <c r="I266" s="9">
        <v>2</v>
      </c>
      <c r="R266" s="4"/>
    </row>
    <row r="267" spans="1:18" ht="12">
      <c r="A267" s="46">
        <v>65500</v>
      </c>
      <c r="B267" s="47" t="s">
        <v>160</v>
      </c>
      <c r="C267" s="56" t="s">
        <v>216</v>
      </c>
      <c r="D267" s="56" t="s">
        <v>417</v>
      </c>
      <c r="E267" s="45"/>
      <c r="F267" s="40"/>
      <c r="G267" s="40"/>
      <c r="H267" s="40"/>
      <c r="I267" s="9">
        <v>2</v>
      </c>
      <c r="R267" s="4"/>
    </row>
    <row r="268" spans="1:18" ht="12">
      <c r="A268" s="46">
        <v>65600</v>
      </c>
      <c r="B268" s="47" t="s">
        <v>161</v>
      </c>
      <c r="C268" s="56" t="s">
        <v>216</v>
      </c>
      <c r="D268" s="56" t="s">
        <v>417</v>
      </c>
      <c r="E268" s="45"/>
      <c r="F268" s="40"/>
      <c r="G268" s="40"/>
      <c r="H268" s="40"/>
      <c r="I268" s="9">
        <v>2</v>
      </c>
      <c r="R268" s="4"/>
    </row>
    <row r="269" spans="2:18" ht="12">
      <c r="B269" s="47"/>
      <c r="C269" s="56" t="s">
        <v>216</v>
      </c>
      <c r="D269" s="56"/>
      <c r="E269" s="45"/>
      <c r="F269" s="40"/>
      <c r="G269" s="40"/>
      <c r="H269" s="40"/>
      <c r="I269" s="9">
        <v>2</v>
      </c>
      <c r="R269" s="4"/>
    </row>
    <row r="270" spans="1:18" ht="12">
      <c r="A270" s="46"/>
      <c r="B270" s="47"/>
      <c r="C270" s="56"/>
      <c r="D270" s="56"/>
      <c r="E270" s="45"/>
      <c r="F270" s="40"/>
      <c r="G270" s="40"/>
      <c r="H270" s="40"/>
      <c r="I270" s="9"/>
      <c r="R270" s="5"/>
    </row>
    <row r="271" spans="1:18" ht="12">
      <c r="A271" s="46">
        <v>66100</v>
      </c>
      <c r="B271" s="47" t="s">
        <v>162</v>
      </c>
      <c r="C271" s="56" t="s">
        <v>216</v>
      </c>
      <c r="D271" s="56" t="s">
        <v>417</v>
      </c>
      <c r="E271" s="45"/>
      <c r="F271" s="40"/>
      <c r="G271" s="40"/>
      <c r="H271" s="40"/>
      <c r="I271" s="9">
        <v>2</v>
      </c>
      <c r="R271" s="5"/>
    </row>
    <row r="272" spans="1:18" ht="12">
      <c r="A272" s="46">
        <v>66200</v>
      </c>
      <c r="B272" s="47" t="s">
        <v>163</v>
      </c>
      <c r="C272" s="56" t="s">
        <v>216</v>
      </c>
      <c r="D272" s="56" t="s">
        <v>417</v>
      </c>
      <c r="E272" s="45"/>
      <c r="F272" s="40"/>
      <c r="G272" s="40"/>
      <c r="H272" s="40"/>
      <c r="I272" s="9">
        <v>2</v>
      </c>
      <c r="R272" s="5"/>
    </row>
    <row r="273" spans="1:18" ht="12">
      <c r="A273" s="46">
        <v>66300</v>
      </c>
      <c r="B273" s="47" t="s">
        <v>164</v>
      </c>
      <c r="C273" s="56" t="s">
        <v>216</v>
      </c>
      <c r="D273" s="56" t="s">
        <v>417</v>
      </c>
      <c r="E273" s="45"/>
      <c r="F273" s="40"/>
      <c r="G273" s="40"/>
      <c r="H273" s="40"/>
      <c r="I273" s="9">
        <v>2</v>
      </c>
      <c r="R273" s="5"/>
    </row>
    <row r="274" spans="1:18" ht="12">
      <c r="A274" s="46">
        <v>66350</v>
      </c>
      <c r="B274" s="47" t="s">
        <v>165</v>
      </c>
      <c r="C274" s="56" t="s">
        <v>216</v>
      </c>
      <c r="D274" s="56" t="s">
        <v>417</v>
      </c>
      <c r="E274" s="45"/>
      <c r="F274" s="40"/>
      <c r="G274" s="40"/>
      <c r="H274" s="40"/>
      <c r="I274" s="9">
        <v>2</v>
      </c>
      <c r="R274" s="5"/>
    </row>
    <row r="275" spans="1:18" ht="12">
      <c r="A275" s="46">
        <v>66400</v>
      </c>
      <c r="B275" s="47" t="s">
        <v>166</v>
      </c>
      <c r="C275" s="56" t="s">
        <v>216</v>
      </c>
      <c r="D275" s="56" t="s">
        <v>417</v>
      </c>
      <c r="E275" s="45"/>
      <c r="F275" s="40"/>
      <c r="G275" s="40"/>
      <c r="H275" s="40"/>
      <c r="I275" s="9">
        <v>2</v>
      </c>
      <c r="R275" s="5"/>
    </row>
    <row r="276" spans="1:18" ht="12">
      <c r="A276" s="46">
        <v>66500</v>
      </c>
      <c r="B276" s="47" t="s">
        <v>167</v>
      </c>
      <c r="C276" s="56" t="s">
        <v>216</v>
      </c>
      <c r="D276" s="56" t="s">
        <v>417</v>
      </c>
      <c r="E276" s="45"/>
      <c r="F276" s="40"/>
      <c r="G276" s="40"/>
      <c r="H276" s="40"/>
      <c r="I276" s="9">
        <v>2</v>
      </c>
      <c r="R276" s="5"/>
    </row>
    <row r="277" spans="1:18" ht="12">
      <c r="A277" s="46">
        <v>66600</v>
      </c>
      <c r="B277" s="47" t="s">
        <v>168</v>
      </c>
      <c r="C277" s="56" t="s">
        <v>216</v>
      </c>
      <c r="D277" s="56" t="s">
        <v>417</v>
      </c>
      <c r="E277" s="45"/>
      <c r="F277" s="40"/>
      <c r="G277" s="40"/>
      <c r="H277" s="40"/>
      <c r="I277" s="9">
        <v>2</v>
      </c>
      <c r="R277" s="5"/>
    </row>
    <row r="278" spans="1:18" ht="12">
      <c r="A278" s="46">
        <v>66700</v>
      </c>
      <c r="B278" s="47" t="s">
        <v>169</v>
      </c>
      <c r="C278" s="56" t="s">
        <v>216</v>
      </c>
      <c r="D278" s="56" t="s">
        <v>417</v>
      </c>
      <c r="E278" s="45"/>
      <c r="F278" s="40"/>
      <c r="G278" s="40"/>
      <c r="H278" s="40"/>
      <c r="I278" s="9">
        <v>2</v>
      </c>
      <c r="R278" s="5"/>
    </row>
    <row r="279" spans="1:18" ht="12">
      <c r="A279" s="46">
        <v>66800</v>
      </c>
      <c r="B279" s="47" t="s">
        <v>170</v>
      </c>
      <c r="C279" s="56" t="s">
        <v>216</v>
      </c>
      <c r="D279" s="56" t="s">
        <v>417</v>
      </c>
      <c r="E279" s="45"/>
      <c r="F279" s="40"/>
      <c r="G279" s="40"/>
      <c r="H279" s="40"/>
      <c r="I279" s="9">
        <v>2</v>
      </c>
      <c r="R279" s="5"/>
    </row>
    <row r="280" spans="1:9" ht="12">
      <c r="A280" s="46">
        <v>66900</v>
      </c>
      <c r="B280" s="47" t="s">
        <v>171</v>
      </c>
      <c r="C280" s="56" t="s">
        <v>216</v>
      </c>
      <c r="D280" s="56" t="s">
        <v>417</v>
      </c>
      <c r="E280" s="45"/>
      <c r="F280" s="40"/>
      <c r="G280" s="40"/>
      <c r="H280" s="40"/>
      <c r="I280" s="9">
        <v>2</v>
      </c>
    </row>
    <row r="281" spans="1:9" ht="12">
      <c r="A281" s="46"/>
      <c r="B281" s="47"/>
      <c r="C281" s="56"/>
      <c r="D281" s="56"/>
      <c r="E281" s="45"/>
      <c r="F281" s="40"/>
      <c r="G281" s="40"/>
      <c r="H281" s="40"/>
      <c r="I281" s="9"/>
    </row>
    <row r="282" spans="1:9" ht="12">
      <c r="A282" s="46">
        <v>67100</v>
      </c>
      <c r="B282" s="47" t="s">
        <v>172</v>
      </c>
      <c r="C282" s="56" t="s">
        <v>216</v>
      </c>
      <c r="D282" s="56" t="s">
        <v>417</v>
      </c>
      <c r="E282" s="45"/>
      <c r="F282" s="40"/>
      <c r="G282" s="40"/>
      <c r="H282" s="40"/>
      <c r="I282" s="9">
        <v>2</v>
      </c>
    </row>
    <row r="283" spans="1:9" ht="12">
      <c r="A283" s="46">
        <v>67210</v>
      </c>
      <c r="B283" s="47" t="s">
        <v>173</v>
      </c>
      <c r="C283" s="56" t="s">
        <v>216</v>
      </c>
      <c r="D283" s="56" t="s">
        <v>417</v>
      </c>
      <c r="E283" s="45"/>
      <c r="F283" s="40"/>
      <c r="G283" s="40"/>
      <c r="H283" s="40"/>
      <c r="I283" s="9">
        <v>2</v>
      </c>
    </row>
    <row r="284" spans="1:9" ht="12">
      <c r="A284" s="46">
        <v>67220</v>
      </c>
      <c r="B284" s="47" t="s">
        <v>174</v>
      </c>
      <c r="C284" s="56" t="s">
        <v>216</v>
      </c>
      <c r="D284" s="56" t="s">
        <v>417</v>
      </c>
      <c r="E284" s="45"/>
      <c r="F284" s="40"/>
      <c r="G284" s="40"/>
      <c r="H284" s="40"/>
      <c r="I284" s="9">
        <v>2</v>
      </c>
    </row>
    <row r="285" spans="1:9" ht="12">
      <c r="A285" s="46">
        <v>67230</v>
      </c>
      <c r="B285" s="47" t="s">
        <v>175</v>
      </c>
      <c r="C285" s="56" t="s">
        <v>216</v>
      </c>
      <c r="D285" s="56" t="s">
        <v>417</v>
      </c>
      <c r="E285" s="45"/>
      <c r="F285" s="40"/>
      <c r="G285" s="40"/>
      <c r="H285" s="40"/>
      <c r="I285" s="9">
        <v>2</v>
      </c>
    </row>
    <row r="286" spans="1:9" ht="12">
      <c r="A286" s="46">
        <v>67235</v>
      </c>
      <c r="B286" s="47" t="s">
        <v>176</v>
      </c>
      <c r="C286" s="56" t="s">
        <v>216</v>
      </c>
      <c r="D286" s="56" t="s">
        <v>417</v>
      </c>
      <c r="E286" s="45"/>
      <c r="F286" s="40"/>
      <c r="G286" s="40"/>
      <c r="H286" s="40"/>
      <c r="I286" s="9">
        <v>2</v>
      </c>
    </row>
    <row r="287" spans="1:9" ht="12">
      <c r="A287" s="46">
        <v>67240</v>
      </c>
      <c r="B287" s="47" t="s">
        <v>177</v>
      </c>
      <c r="C287" s="56" t="s">
        <v>216</v>
      </c>
      <c r="D287" s="56" t="s">
        <v>417</v>
      </c>
      <c r="E287" s="45"/>
      <c r="F287" s="40"/>
      <c r="G287" s="40"/>
      <c r="H287" s="40"/>
      <c r="I287" s="9">
        <v>2</v>
      </c>
    </row>
    <row r="288" spans="1:9" ht="12">
      <c r="A288" s="46">
        <v>67250</v>
      </c>
      <c r="B288" s="47" t="s">
        <v>178</v>
      </c>
      <c r="C288" s="56" t="s">
        <v>216</v>
      </c>
      <c r="D288" s="56" t="s">
        <v>417</v>
      </c>
      <c r="E288" s="45"/>
      <c r="F288" s="40"/>
      <c r="G288" s="40"/>
      <c r="H288" s="40"/>
      <c r="I288" s="9">
        <v>2</v>
      </c>
    </row>
    <row r="289" spans="1:9" ht="12">
      <c r="A289" s="46">
        <v>67260</v>
      </c>
      <c r="B289" s="47" t="s">
        <v>179</v>
      </c>
      <c r="C289" s="56" t="s">
        <v>216</v>
      </c>
      <c r="D289" s="56" t="s">
        <v>417</v>
      </c>
      <c r="E289" s="45"/>
      <c r="F289" s="40"/>
      <c r="G289" s="40"/>
      <c r="H289" s="40"/>
      <c r="I289" s="9">
        <v>2</v>
      </c>
    </row>
    <row r="290" spans="1:9" ht="12">
      <c r="A290" s="46">
        <v>67270</v>
      </c>
      <c r="B290" s="47" t="s">
        <v>180</v>
      </c>
      <c r="C290" s="56" t="s">
        <v>216</v>
      </c>
      <c r="D290" s="56" t="s">
        <v>417</v>
      </c>
      <c r="E290" s="45"/>
      <c r="F290" s="40"/>
      <c r="G290" s="40"/>
      <c r="H290" s="40"/>
      <c r="I290" s="9">
        <v>2</v>
      </c>
    </row>
    <row r="291" spans="1:9" ht="12">
      <c r="A291" s="46">
        <v>67280</v>
      </c>
      <c r="B291" s="47" t="s">
        <v>181</v>
      </c>
      <c r="C291" s="56" t="s">
        <v>216</v>
      </c>
      <c r="D291" s="56" t="s">
        <v>417</v>
      </c>
      <c r="E291" s="45"/>
      <c r="F291" s="40"/>
      <c r="G291" s="40"/>
      <c r="H291" s="40"/>
      <c r="I291" s="9">
        <v>2</v>
      </c>
    </row>
    <row r="292" spans="1:9" ht="12">
      <c r="A292" s="46">
        <v>67290</v>
      </c>
      <c r="B292" s="47" t="s">
        <v>182</v>
      </c>
      <c r="C292" s="56" t="s">
        <v>216</v>
      </c>
      <c r="D292" s="56" t="s">
        <v>417</v>
      </c>
      <c r="E292" s="45"/>
      <c r="F292" s="40"/>
      <c r="G292" s="40"/>
      <c r="H292" s="40"/>
      <c r="I292" s="9">
        <v>2</v>
      </c>
    </row>
    <row r="293" spans="1:9" ht="12">
      <c r="A293" s="46"/>
      <c r="B293" s="47"/>
      <c r="C293" s="56"/>
      <c r="D293" s="56"/>
      <c r="E293" s="45"/>
      <c r="F293" s="40"/>
      <c r="G293" s="40"/>
      <c r="H293" s="40"/>
      <c r="I293" s="9"/>
    </row>
    <row r="294" spans="1:9" ht="12">
      <c r="A294" s="46">
        <v>67310</v>
      </c>
      <c r="B294" s="47" t="s">
        <v>183</v>
      </c>
      <c r="C294" s="56" t="s">
        <v>216</v>
      </c>
      <c r="D294" s="56" t="s">
        <v>417</v>
      </c>
      <c r="E294" s="45"/>
      <c r="F294" s="40"/>
      <c r="G294" s="40"/>
      <c r="H294" s="40"/>
      <c r="I294" s="9">
        <v>2</v>
      </c>
    </row>
    <row r="295" spans="1:9" ht="12">
      <c r="A295" s="46">
        <v>67320</v>
      </c>
      <c r="B295" s="47" t="s">
        <v>184</v>
      </c>
      <c r="C295" s="56" t="s">
        <v>216</v>
      </c>
      <c r="D295" s="56" t="s">
        <v>417</v>
      </c>
      <c r="E295" s="45"/>
      <c r="F295" s="40"/>
      <c r="G295" s="40"/>
      <c r="H295" s="40"/>
      <c r="I295" s="9">
        <v>2</v>
      </c>
    </row>
    <row r="296" spans="1:9" ht="12">
      <c r="A296" s="46">
        <v>67330</v>
      </c>
      <c r="B296" s="47" t="s">
        <v>185</v>
      </c>
      <c r="C296" s="56" t="s">
        <v>216</v>
      </c>
      <c r="D296" s="56" t="s">
        <v>417</v>
      </c>
      <c r="E296" s="45"/>
      <c r="F296" s="40"/>
      <c r="G296" s="40"/>
      <c r="H296" s="40"/>
      <c r="I296" s="9">
        <v>2</v>
      </c>
    </row>
    <row r="297" spans="1:9" ht="12">
      <c r="A297" s="46"/>
      <c r="B297" s="47"/>
      <c r="C297" s="56"/>
      <c r="D297" s="56"/>
      <c r="E297" s="45"/>
      <c r="F297" s="40"/>
      <c r="G297" s="40"/>
      <c r="H297" s="40"/>
      <c r="I297" s="9"/>
    </row>
    <row r="298" spans="1:9" ht="12">
      <c r="A298" s="46">
        <v>68100</v>
      </c>
      <c r="B298" s="47" t="s">
        <v>186</v>
      </c>
      <c r="C298" s="56" t="s">
        <v>216</v>
      </c>
      <c r="D298" s="56" t="s">
        <v>417</v>
      </c>
      <c r="E298" s="45"/>
      <c r="F298" s="40"/>
      <c r="G298" s="40"/>
      <c r="H298" s="40"/>
      <c r="I298" s="9">
        <v>2</v>
      </c>
    </row>
    <row r="299" spans="1:9" ht="12">
      <c r="A299" s="46">
        <v>68200</v>
      </c>
      <c r="B299" s="47" t="s">
        <v>187</v>
      </c>
      <c r="C299" s="56" t="s">
        <v>216</v>
      </c>
      <c r="D299" s="56" t="s">
        <v>417</v>
      </c>
      <c r="E299" s="45"/>
      <c r="F299" s="40"/>
      <c r="G299" s="40"/>
      <c r="H299" s="40"/>
      <c r="I299" s="9">
        <v>2</v>
      </c>
    </row>
    <row r="300" spans="1:9" ht="12">
      <c r="A300" s="46">
        <v>68300</v>
      </c>
      <c r="B300" s="47" t="s">
        <v>188</v>
      </c>
      <c r="C300" s="56" t="s">
        <v>216</v>
      </c>
      <c r="D300" s="56" t="s">
        <v>417</v>
      </c>
      <c r="E300" s="45"/>
      <c r="F300" s="40"/>
      <c r="G300" s="40"/>
      <c r="H300" s="40"/>
      <c r="I300" s="9">
        <v>2</v>
      </c>
    </row>
    <row r="301" spans="1:9" ht="12">
      <c r="A301" s="46">
        <v>68400</v>
      </c>
      <c r="B301" s="47" t="s">
        <v>189</v>
      </c>
      <c r="C301" s="56" t="s">
        <v>216</v>
      </c>
      <c r="D301" s="56" t="s">
        <v>417</v>
      </c>
      <c r="E301" s="45"/>
      <c r="F301" s="40"/>
      <c r="G301" s="40"/>
      <c r="H301" s="40"/>
      <c r="I301" s="9">
        <v>2</v>
      </c>
    </row>
    <row r="302" spans="1:9" ht="12">
      <c r="A302" s="46">
        <v>68500</v>
      </c>
      <c r="B302" s="47" t="s">
        <v>190</v>
      </c>
      <c r="C302" s="56" t="s">
        <v>216</v>
      </c>
      <c r="D302" s="56" t="s">
        <v>417</v>
      </c>
      <c r="E302" s="45"/>
      <c r="F302" s="40"/>
      <c r="G302" s="40"/>
      <c r="H302" s="40"/>
      <c r="I302" s="9">
        <v>2</v>
      </c>
    </row>
    <row r="303" spans="1:9" ht="12">
      <c r="A303" s="46">
        <v>68615</v>
      </c>
      <c r="B303" s="47" t="s">
        <v>377</v>
      </c>
      <c r="C303" s="56" t="s">
        <v>216</v>
      </c>
      <c r="D303" s="56" t="s">
        <v>417</v>
      </c>
      <c r="E303" s="45"/>
      <c r="F303" s="40"/>
      <c r="G303" s="40"/>
      <c r="H303" s="40"/>
      <c r="I303" s="9">
        <v>2</v>
      </c>
    </row>
    <row r="304" spans="1:9" ht="12">
      <c r="A304" s="46">
        <v>68620</v>
      </c>
      <c r="B304" s="47" t="s">
        <v>378</v>
      </c>
      <c r="C304" s="56" t="s">
        <v>216</v>
      </c>
      <c r="D304" s="56" t="s">
        <v>417</v>
      </c>
      <c r="E304" s="45"/>
      <c r="F304" s="40"/>
      <c r="G304" s="40"/>
      <c r="H304" s="40"/>
      <c r="I304" s="9">
        <v>2</v>
      </c>
    </row>
    <row r="305" spans="1:9" ht="12">
      <c r="A305" s="46">
        <v>68625</v>
      </c>
      <c r="B305" s="47" t="s">
        <v>379</v>
      </c>
      <c r="C305" s="56" t="s">
        <v>216</v>
      </c>
      <c r="D305" s="56" t="s">
        <v>417</v>
      </c>
      <c r="E305" s="45"/>
      <c r="F305" s="40"/>
      <c r="G305" s="40"/>
      <c r="H305" s="40"/>
      <c r="I305" s="9">
        <v>2</v>
      </c>
    </row>
    <row r="306" spans="1:9" ht="12">
      <c r="A306" s="46">
        <v>68630</v>
      </c>
      <c r="B306" s="47" t="s">
        <v>380</v>
      </c>
      <c r="C306" s="56" t="s">
        <v>216</v>
      </c>
      <c r="D306" s="56" t="s">
        <v>417</v>
      </c>
      <c r="E306" s="45"/>
      <c r="F306" s="40"/>
      <c r="G306" s="40"/>
      <c r="H306" s="40"/>
      <c r="I306" s="9">
        <v>2</v>
      </c>
    </row>
    <row r="307" spans="1:9" ht="12">
      <c r="A307" s="46">
        <v>68635</v>
      </c>
      <c r="B307" s="47" t="s">
        <v>381</v>
      </c>
      <c r="C307" s="56"/>
      <c r="D307" s="56" t="s">
        <v>417</v>
      </c>
      <c r="E307" s="45"/>
      <c r="F307" s="40"/>
      <c r="G307" s="40"/>
      <c r="H307" s="40"/>
      <c r="I307" s="9"/>
    </row>
    <row r="308" spans="1:9" ht="12">
      <c r="A308" s="46">
        <v>68700</v>
      </c>
      <c r="B308" s="47" t="s">
        <v>192</v>
      </c>
      <c r="C308" s="56" t="s">
        <v>216</v>
      </c>
      <c r="D308" s="56" t="s">
        <v>417</v>
      </c>
      <c r="E308" s="45"/>
      <c r="F308" s="40"/>
      <c r="G308" s="40"/>
      <c r="H308" s="40"/>
      <c r="I308" s="9">
        <v>2</v>
      </c>
    </row>
    <row r="309" spans="1:9" ht="12">
      <c r="A309" s="46"/>
      <c r="B309" s="47"/>
      <c r="C309" s="56"/>
      <c r="D309" s="56"/>
      <c r="E309" s="45"/>
      <c r="F309" s="40"/>
      <c r="G309" s="40"/>
      <c r="H309" s="40"/>
      <c r="I309" s="9"/>
    </row>
    <row r="310" spans="1:9" ht="12">
      <c r="A310" s="46">
        <v>69100</v>
      </c>
      <c r="B310" s="47" t="s">
        <v>193</v>
      </c>
      <c r="C310" s="56" t="s">
        <v>216</v>
      </c>
      <c r="D310" s="56" t="s">
        <v>418</v>
      </c>
      <c r="E310" s="45"/>
      <c r="F310" s="40"/>
      <c r="G310" s="40"/>
      <c r="H310" s="40"/>
      <c r="I310" s="9">
        <v>2</v>
      </c>
    </row>
    <row r="311" spans="1:9" ht="12">
      <c r="A311" s="46">
        <v>69200</v>
      </c>
      <c r="B311" s="47" t="s">
        <v>194</v>
      </c>
      <c r="C311" s="56" t="s">
        <v>216</v>
      </c>
      <c r="D311" s="56" t="s">
        <v>418</v>
      </c>
      <c r="E311" s="45"/>
      <c r="F311" s="40"/>
      <c r="G311" s="40"/>
      <c r="H311" s="40"/>
      <c r="I311" s="9">
        <v>2</v>
      </c>
    </row>
    <row r="312" spans="1:9" ht="12">
      <c r="A312" s="46">
        <v>69300</v>
      </c>
      <c r="B312" s="47" t="s">
        <v>195</v>
      </c>
      <c r="C312" s="56" t="s">
        <v>216</v>
      </c>
      <c r="D312" s="56" t="s">
        <v>419</v>
      </c>
      <c r="E312" s="45"/>
      <c r="F312" s="40"/>
      <c r="G312" s="40"/>
      <c r="H312" s="40"/>
      <c r="I312" s="9">
        <v>2</v>
      </c>
    </row>
    <row r="313" spans="1:9" ht="12">
      <c r="A313" s="46">
        <v>69900</v>
      </c>
      <c r="B313" s="47" t="s">
        <v>196</v>
      </c>
      <c r="C313" s="56" t="s">
        <v>216</v>
      </c>
      <c r="D313" s="56" t="s">
        <v>419</v>
      </c>
      <c r="E313" s="45"/>
      <c r="F313" s="40"/>
      <c r="G313" s="40"/>
      <c r="H313" s="40"/>
      <c r="I313" s="9">
        <v>2</v>
      </c>
    </row>
    <row r="314" spans="1:9" ht="12">
      <c r="A314" s="46"/>
      <c r="B314" s="47"/>
      <c r="C314" s="56"/>
      <c r="D314" s="56"/>
      <c r="E314" s="45"/>
      <c r="F314" s="40"/>
      <c r="G314" s="40"/>
      <c r="H314" s="40"/>
      <c r="I314" s="9"/>
    </row>
    <row r="315" spans="1:9" ht="12">
      <c r="A315" s="46">
        <v>71000</v>
      </c>
      <c r="B315" s="47" t="s">
        <v>197</v>
      </c>
      <c r="C315" s="56" t="s">
        <v>216</v>
      </c>
      <c r="D315" s="56" t="s">
        <v>419</v>
      </c>
      <c r="E315" s="45"/>
      <c r="F315" s="40"/>
      <c r="G315" s="40"/>
      <c r="H315" s="40"/>
      <c r="I315" s="9">
        <v>2</v>
      </c>
    </row>
    <row r="316" spans="3:9" ht="12">
      <c r="C316" s="42"/>
      <c r="D316" s="42"/>
      <c r="E316" s="40"/>
      <c r="F316" s="40"/>
      <c r="G316" s="40"/>
      <c r="H316" s="40"/>
      <c r="I316" s="9"/>
    </row>
  </sheetData>
  <sheetProtection/>
  <printOptions/>
  <pageMargins left="0.75" right="0.75" top="1" bottom="1" header="0.5" footer="0.5"/>
  <pageSetup fitToHeight="9" fitToWidth="1" horizontalDpi="600" verticalDpi="600" orientation="portrait" scale="7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C16" sqref="C16"/>
    </sheetView>
  </sheetViews>
  <sheetFormatPr defaultColWidth="8.8515625" defaultRowHeight="12.75"/>
  <cols>
    <col min="1" max="1" width="9.140625" style="11" customWidth="1"/>
  </cols>
  <sheetData>
    <row r="1" ht="12">
      <c r="B1" t="s">
        <v>254</v>
      </c>
    </row>
    <row r="2" spans="1:2" ht="12">
      <c r="A2" s="11">
        <v>1</v>
      </c>
      <c r="B2" t="s">
        <v>428</v>
      </c>
    </row>
    <row r="3" spans="1:2" ht="12">
      <c r="A3" s="11">
        <v>2</v>
      </c>
      <c r="B3" t="s">
        <v>429</v>
      </c>
    </row>
    <row r="4" spans="1:2" ht="12">
      <c r="A4" s="11">
        <v>3</v>
      </c>
      <c r="B4" t="s">
        <v>430</v>
      </c>
    </row>
    <row r="5" spans="1:2" ht="12">
      <c r="A5" s="11">
        <v>4</v>
      </c>
      <c r="B5" t="s">
        <v>431</v>
      </c>
    </row>
    <row r="6" spans="1:2" ht="12">
      <c r="A6" s="11">
        <v>5</v>
      </c>
      <c r="B6" t="s">
        <v>432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B2" sqref="B2"/>
    </sheetView>
  </sheetViews>
  <sheetFormatPr defaultColWidth="8.8515625" defaultRowHeight="12.75"/>
  <cols>
    <col min="1" max="1" width="9.140625" style="11" customWidth="1"/>
    <col min="2" max="2" width="23.7109375" style="1" bestFit="1" customWidth="1"/>
    <col min="3" max="3" width="9.140625" style="84" customWidth="1"/>
    <col min="4" max="4" width="20.140625" style="2" customWidth="1"/>
    <col min="5" max="5" width="53.421875" style="0" customWidth="1"/>
  </cols>
  <sheetData>
    <row r="1" spans="1:3" ht="12">
      <c r="A1" s="11" t="s">
        <v>0</v>
      </c>
      <c r="C1" s="84" t="s">
        <v>1</v>
      </c>
    </row>
    <row r="2" spans="1:5" ht="12">
      <c r="A2" s="23" t="s">
        <v>260</v>
      </c>
      <c r="B2" s="1" t="s">
        <v>234</v>
      </c>
      <c r="C2" s="84" t="s">
        <v>296</v>
      </c>
      <c r="D2" s="2" t="s">
        <v>307</v>
      </c>
      <c r="E2" s="10" t="str">
        <f>CONCATENATE(A2,"-",C2,":",B2,"-",D2)</f>
        <v>01-00:Destin-Regional</v>
      </c>
    </row>
    <row r="3" spans="1:5" ht="12">
      <c r="A3" s="23" t="s">
        <v>260</v>
      </c>
      <c r="B3" s="1" t="s">
        <v>234</v>
      </c>
      <c r="C3" s="84" t="s">
        <v>260</v>
      </c>
      <c r="D3" s="2" t="s">
        <v>239</v>
      </c>
      <c r="E3" s="10" t="str">
        <f>CONCATENATE(A3,"-",C3,":",B3,"-",D3)</f>
        <v>01-01:Destin-Corporate Office</v>
      </c>
    </row>
    <row r="4" spans="1:5" ht="12">
      <c r="A4" s="23" t="s">
        <v>260</v>
      </c>
      <c r="B4" s="1" t="s">
        <v>234</v>
      </c>
      <c r="C4" s="84" t="s">
        <v>286</v>
      </c>
      <c r="D4" s="2" t="s">
        <v>241</v>
      </c>
      <c r="E4" s="10" t="str">
        <f>CONCATENATE(A4,"-",C4,":",B4,"-",D4)</f>
        <v>01-02:Destin-Indian Lake</v>
      </c>
    </row>
    <row r="5" ht="12">
      <c r="C5" s="85"/>
    </row>
    <row r="6" spans="1:5" ht="12">
      <c r="A6" s="23" t="s">
        <v>337</v>
      </c>
      <c r="B6" s="1" t="s">
        <v>235</v>
      </c>
      <c r="C6" s="84" t="s">
        <v>296</v>
      </c>
      <c r="D6" s="2" t="s">
        <v>307</v>
      </c>
      <c r="E6" s="10" t="str">
        <f>CONCATENATE(A6,"-",C6,":",B6,"-",D6)</f>
        <v>08-00:EPCB-Regional</v>
      </c>
    </row>
    <row r="7" spans="1:5" ht="12">
      <c r="A7" s="23" t="s">
        <v>337</v>
      </c>
      <c r="B7" s="1" t="s">
        <v>235</v>
      </c>
      <c r="C7" s="84" t="s">
        <v>260</v>
      </c>
      <c r="D7" s="2" t="s">
        <v>292</v>
      </c>
      <c r="E7" s="10" t="str">
        <f>CONCATENATE(A7,"-",C7,":",B7,"-",D7)</f>
        <v>08-01:EPCB-Calypso</v>
      </c>
    </row>
    <row r="9" spans="1:5" ht="12">
      <c r="A9" s="23" t="s">
        <v>297</v>
      </c>
      <c r="B9" s="1" t="s">
        <v>236</v>
      </c>
      <c r="C9" s="84" t="s">
        <v>296</v>
      </c>
      <c r="D9" s="2" t="s">
        <v>307</v>
      </c>
      <c r="E9" s="10" t="str">
        <f>CONCATENATE(A9,"-",C9,":",B9,"-",D9)</f>
        <v>05-00:Rosemary/Seacrest Beach-Regional</v>
      </c>
    </row>
    <row r="10" spans="1:5" ht="12">
      <c r="A10" s="23" t="s">
        <v>297</v>
      </c>
      <c r="B10" s="1" t="s">
        <v>236</v>
      </c>
      <c r="C10" s="84" t="s">
        <v>260</v>
      </c>
      <c r="D10" s="2" t="s">
        <v>242</v>
      </c>
      <c r="E10" s="10" t="str">
        <f>CONCATENATE(A10,"-",C10,":",B10,"-",D10)</f>
        <v>05-01:Rosemary/Seacrest Beach-Magnolia Cottages</v>
      </c>
    </row>
    <row r="12" spans="1:5" ht="12">
      <c r="A12" s="23" t="s">
        <v>338</v>
      </c>
      <c r="B12" s="1" t="s">
        <v>237</v>
      </c>
      <c r="C12" s="84" t="s">
        <v>296</v>
      </c>
      <c r="D12" s="2" t="s">
        <v>307</v>
      </c>
      <c r="E12" s="10" t="str">
        <f>CONCATENATE(A12,"-",C12,":",B12,"-",D12)</f>
        <v>06-00:Seagrove/Grayton Beach-Regional</v>
      </c>
    </row>
    <row r="13" spans="1:5" ht="12">
      <c r="A13" s="23" t="s">
        <v>338</v>
      </c>
      <c r="B13" s="1" t="s">
        <v>237</v>
      </c>
      <c r="C13" s="84" t="s">
        <v>260</v>
      </c>
      <c r="D13" s="2" t="s">
        <v>243</v>
      </c>
      <c r="E13" s="10" t="str">
        <f>CONCATENATE(A13,"-",C13,":",B13,"-",D13)</f>
        <v>06-01:Seagrove/Grayton Beach-Paradise Found</v>
      </c>
    </row>
    <row r="15" spans="1:5" ht="12">
      <c r="A15" s="23" t="s">
        <v>339</v>
      </c>
      <c r="B15" s="1" t="s">
        <v>240</v>
      </c>
      <c r="C15" s="84" t="s">
        <v>296</v>
      </c>
      <c r="D15" s="2" t="s">
        <v>307</v>
      </c>
      <c r="E15" s="10" t="str">
        <f>CONCATENATE(A15,"-",C15,":",B15,"-",D15)</f>
        <v>09-00:Panama City-Regional</v>
      </c>
    </row>
    <row r="16" spans="1:5" ht="12">
      <c r="A16" s="23" t="s">
        <v>339</v>
      </c>
      <c r="B16" s="1" t="s">
        <v>240</v>
      </c>
      <c r="C16" s="84" t="s">
        <v>260</v>
      </c>
      <c r="D16" s="2" t="s">
        <v>244</v>
      </c>
      <c r="E16" s="10" t="str">
        <f>CONCATENATE(A16,"-",C16,":",B16,"-",D16)</f>
        <v>09-01:Panama City-Marina Park</v>
      </c>
    </row>
    <row r="18" spans="1:5" ht="12">
      <c r="A18" s="23" t="s">
        <v>298</v>
      </c>
      <c r="B18" s="1" t="s">
        <v>238</v>
      </c>
      <c r="C18" s="84" t="s">
        <v>296</v>
      </c>
      <c r="D18" s="2" t="s">
        <v>307</v>
      </c>
      <c r="E18" s="10" t="str">
        <f>CONCATENATE(A18,"-",C18,":",B18,"-",D18)</f>
        <v>07-00:WPCB/Inlet Beach-Regional</v>
      </c>
    </row>
    <row r="19" spans="1:5" ht="12">
      <c r="A19" s="23" t="s">
        <v>298</v>
      </c>
      <c r="B19" s="1" t="s">
        <v>238</v>
      </c>
      <c r="C19" s="84" t="s">
        <v>260</v>
      </c>
      <c r="D19" s="2" t="s">
        <v>245</v>
      </c>
      <c r="E19" s="10" t="str">
        <f>CONCATENATE(A19,"-",C19,":",B19,"-",D19)</f>
        <v>07-01:WPCB/Inlet Beach-Sunset Pass</v>
      </c>
    </row>
    <row r="26" spans="2:4" ht="12">
      <c r="B26" t="s">
        <v>254</v>
      </c>
      <c r="C26"/>
      <c r="D26"/>
    </row>
    <row r="27" spans="1:4" ht="12">
      <c r="A27" s="11">
        <v>1</v>
      </c>
      <c r="B27" t="s">
        <v>255</v>
      </c>
      <c r="C27"/>
      <c r="D27"/>
    </row>
    <row r="28" spans="1:4" ht="12">
      <c r="A28" s="11">
        <v>2</v>
      </c>
      <c r="B28" t="s">
        <v>257</v>
      </c>
      <c r="C28"/>
      <c r="D28"/>
    </row>
    <row r="29" spans="1:4" ht="12">
      <c r="A29" s="11">
        <v>3</v>
      </c>
      <c r="B29" t="s">
        <v>256</v>
      </c>
      <c r="C29"/>
      <c r="D29"/>
    </row>
    <row r="30" spans="1:4" ht="12">
      <c r="A30" s="11">
        <v>4</v>
      </c>
      <c r="B30" t="s">
        <v>258</v>
      </c>
      <c r="C30"/>
      <c r="D30"/>
    </row>
    <row r="31" spans="1:4" ht="12">
      <c r="A31" s="11">
        <v>5</v>
      </c>
      <c r="B31" t="s">
        <v>259</v>
      </c>
      <c r="C31"/>
      <c r="D31"/>
    </row>
  </sheetData>
  <sheetProtection/>
  <printOptions/>
  <pageMargins left="0.75" right="0.75" top="1" bottom="1" header="0.5" footer="0.5"/>
  <pageSetup fitToHeight="1" fitToWidth="1" horizontalDpi="600" verticalDpi="600" orientation="landscape"/>
  <headerFooter alignWithMargins="0">
    <oddHeader>&amp;LLocation and Company Codes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17" sqref="B17"/>
    </sheetView>
  </sheetViews>
  <sheetFormatPr defaultColWidth="8.8515625" defaultRowHeight="12.75"/>
  <cols>
    <col min="1" max="1" width="9.140625" style="73" customWidth="1"/>
    <col min="2" max="4" width="8.8515625" style="0" customWidth="1"/>
    <col min="5" max="5" width="26.7109375" style="0" customWidth="1"/>
  </cols>
  <sheetData>
    <row r="1" spans="2:6" ht="12.75">
      <c r="B1" t="s">
        <v>2</v>
      </c>
      <c r="F1" s="3" t="s">
        <v>3</v>
      </c>
    </row>
    <row r="2" spans="1:6" ht="12.75">
      <c r="A2" s="74" t="s">
        <v>296</v>
      </c>
      <c r="B2" t="s">
        <v>288</v>
      </c>
      <c r="F2" s="3"/>
    </row>
    <row r="3" spans="1:6" ht="12.75">
      <c r="A3" s="74" t="s">
        <v>297</v>
      </c>
      <c r="B3" t="s">
        <v>4</v>
      </c>
      <c r="F3" s="3" t="s">
        <v>291</v>
      </c>
    </row>
    <row r="4" spans="1:6" ht="12.75">
      <c r="A4" s="74" t="s">
        <v>298</v>
      </c>
      <c r="B4" t="s">
        <v>267</v>
      </c>
      <c r="F4" s="3" t="s">
        <v>291</v>
      </c>
    </row>
    <row r="5" spans="1:8" ht="12.75">
      <c r="A5" s="73">
        <v>10</v>
      </c>
      <c r="B5" t="s">
        <v>5</v>
      </c>
      <c r="F5" s="3" t="s">
        <v>291</v>
      </c>
      <c r="H5" t="s">
        <v>420</v>
      </c>
    </row>
    <row r="6" spans="1:6" ht="12.75">
      <c r="A6" s="73">
        <v>15</v>
      </c>
      <c r="B6" t="s">
        <v>289</v>
      </c>
      <c r="F6" s="3" t="s">
        <v>421</v>
      </c>
    </row>
    <row r="7" spans="1:6" ht="12.75">
      <c r="A7" s="73">
        <v>20</v>
      </c>
      <c r="B7" t="s">
        <v>115</v>
      </c>
      <c r="F7" s="3" t="s">
        <v>291</v>
      </c>
    </row>
    <row r="8" spans="1:6" ht="12.75">
      <c r="A8" s="73">
        <v>25</v>
      </c>
      <c r="B8" t="s">
        <v>290</v>
      </c>
      <c r="F8" s="3" t="s">
        <v>291</v>
      </c>
    </row>
    <row r="9" spans="1:6" ht="12.75">
      <c r="A9" s="73">
        <v>30</v>
      </c>
      <c r="B9" t="s">
        <v>299</v>
      </c>
      <c r="F9" s="3" t="s">
        <v>291</v>
      </c>
    </row>
    <row r="10" spans="1:6" ht="12.75">
      <c r="A10" s="73">
        <v>35</v>
      </c>
      <c r="B10" t="s">
        <v>300</v>
      </c>
      <c r="F10" s="3" t="s">
        <v>291</v>
      </c>
    </row>
    <row r="11" spans="1:6" ht="12.75">
      <c r="A11" s="73">
        <v>40</v>
      </c>
      <c r="B11" t="s">
        <v>291</v>
      </c>
      <c r="F11" s="3" t="s">
        <v>291</v>
      </c>
    </row>
    <row r="12" ht="12.75">
      <c r="F12" s="3"/>
    </row>
    <row r="13" spans="1:6" ht="12.75">
      <c r="A13" s="73">
        <v>50</v>
      </c>
      <c r="B13" t="s">
        <v>6</v>
      </c>
      <c r="F13" s="3" t="s">
        <v>291</v>
      </c>
    </row>
    <row r="14" spans="1:8" ht="12.75">
      <c r="A14" s="73">
        <v>51</v>
      </c>
      <c r="B14" t="s">
        <v>301</v>
      </c>
      <c r="F14" s="3" t="s">
        <v>422</v>
      </c>
      <c r="H14" t="s">
        <v>423</v>
      </c>
    </row>
    <row r="15" spans="1:6" ht="12.75">
      <c r="A15" s="73">
        <v>52</v>
      </c>
      <c r="B15" t="s">
        <v>302</v>
      </c>
      <c r="F15" s="3" t="s">
        <v>421</v>
      </c>
    </row>
    <row r="16" spans="1:6" ht="12.75">
      <c r="A16" s="73">
        <v>53</v>
      </c>
      <c r="B16" t="s">
        <v>275</v>
      </c>
      <c r="F16" s="3" t="s">
        <v>421</v>
      </c>
    </row>
    <row r="17" spans="1:8" ht="12.75">
      <c r="A17" s="73">
        <v>55</v>
      </c>
      <c r="B17" t="s">
        <v>303</v>
      </c>
      <c r="F17" s="3"/>
      <c r="H17" t="s">
        <v>424</v>
      </c>
    </row>
    <row r="18" spans="1:8" ht="12.75">
      <c r="A18" s="73">
        <v>56</v>
      </c>
      <c r="B18" t="s">
        <v>304</v>
      </c>
      <c r="F18" s="3"/>
      <c r="H18" t="s">
        <v>424</v>
      </c>
    </row>
    <row r="19" spans="1:6" ht="12.75">
      <c r="A19" s="73">
        <v>60</v>
      </c>
      <c r="B19" t="s">
        <v>7</v>
      </c>
      <c r="F19" s="3" t="s">
        <v>291</v>
      </c>
    </row>
    <row r="20" spans="1:6" ht="12.75">
      <c r="A20" s="73">
        <v>61</v>
      </c>
      <c r="B20" t="s">
        <v>330</v>
      </c>
      <c r="F20" s="3" t="s">
        <v>291</v>
      </c>
    </row>
    <row r="21" spans="1:6" ht="12.75">
      <c r="A21" s="73">
        <v>70</v>
      </c>
      <c r="B21" t="s">
        <v>8</v>
      </c>
      <c r="F21" s="3" t="s">
        <v>291</v>
      </c>
    </row>
    <row r="22" spans="1:6" ht="12.75">
      <c r="A22" s="73">
        <v>71</v>
      </c>
      <c r="B22" t="s">
        <v>331</v>
      </c>
      <c r="F22" s="3" t="s">
        <v>421</v>
      </c>
    </row>
    <row r="23" spans="1:6" ht="12.75">
      <c r="A23" s="73">
        <v>72</v>
      </c>
      <c r="B23" t="s">
        <v>332</v>
      </c>
      <c r="F23" s="3" t="s">
        <v>421</v>
      </c>
    </row>
    <row r="24" spans="1:6" ht="12">
      <c r="A24" s="73">
        <v>80</v>
      </c>
      <c r="B24" t="s">
        <v>9</v>
      </c>
      <c r="F24" s="3"/>
    </row>
    <row r="25" spans="1:6" ht="12">
      <c r="A25" s="73">
        <v>81</v>
      </c>
      <c r="B25" t="s">
        <v>333</v>
      </c>
      <c r="F25" s="3" t="s">
        <v>421</v>
      </c>
    </row>
    <row r="26" spans="1:6" ht="12">
      <c r="A26" s="73">
        <v>90</v>
      </c>
      <c r="B26" t="s">
        <v>10</v>
      </c>
      <c r="F26" s="3" t="s">
        <v>421</v>
      </c>
    </row>
    <row r="27" spans="1:6" ht="12">
      <c r="A27" s="73">
        <v>91</v>
      </c>
      <c r="B27" t="s">
        <v>283</v>
      </c>
      <c r="F27" s="3" t="s">
        <v>421</v>
      </c>
    </row>
  </sheetData>
  <sheetProtection/>
  <printOptions/>
  <pageMargins left="0.75" right="0.75" top="1" bottom="1" header="0.5" footer="0.5"/>
  <pageSetup cellComments="asDisplayed" horizontalDpi="600" verticalDpi="600" orientation="portrait"/>
  <headerFooter alignWithMargins="0">
    <oddHeader>&amp;C&amp;A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11" sqref="J11"/>
    </sheetView>
  </sheetViews>
  <sheetFormatPr defaultColWidth="8.8515625" defaultRowHeight="12.75"/>
  <cols>
    <col min="1" max="3" width="8.8515625" style="0" customWidth="1"/>
    <col min="4" max="4" width="9.7109375" style="0" customWidth="1"/>
  </cols>
  <sheetData>
    <row r="1" ht="12">
      <c r="A1" t="s">
        <v>246</v>
      </c>
    </row>
    <row r="3" ht="12">
      <c r="A3" t="s">
        <v>247</v>
      </c>
    </row>
    <row r="5" spans="1:6" ht="12">
      <c r="A5" t="s">
        <v>248</v>
      </c>
      <c r="E5">
        <f>999*999</f>
        <v>998001</v>
      </c>
      <c r="F5" t="s">
        <v>249</v>
      </c>
    </row>
    <row r="7" ht="12">
      <c r="A7" t="s">
        <v>250</v>
      </c>
    </row>
    <row r="9" ht="12">
      <c r="A9" t="s">
        <v>344</v>
      </c>
    </row>
    <row r="10" spans="1:10" ht="12">
      <c r="A10" t="s">
        <v>346</v>
      </c>
      <c r="J10" t="s">
        <v>350</v>
      </c>
    </row>
    <row r="11" spans="1:2" ht="12">
      <c r="A11" s="87">
        <v>1</v>
      </c>
      <c r="B11" t="s">
        <v>347</v>
      </c>
    </row>
    <row r="12" spans="1:2" ht="12">
      <c r="A12" s="87">
        <v>2</v>
      </c>
      <c r="B12" t="s">
        <v>348</v>
      </c>
    </row>
    <row r="13" spans="1:2" ht="12">
      <c r="A13" s="87">
        <v>3</v>
      </c>
      <c r="B13" t="s">
        <v>292</v>
      </c>
    </row>
    <row r="14" spans="1:2" ht="12">
      <c r="A14" s="87">
        <v>4</v>
      </c>
      <c r="B14" t="s">
        <v>349</v>
      </c>
    </row>
    <row r="15" ht="12">
      <c r="A15" s="87"/>
    </row>
    <row r="16" ht="12">
      <c r="A16" s="87"/>
    </row>
    <row r="17" ht="12">
      <c r="A17" s="87"/>
    </row>
    <row r="18" ht="12">
      <c r="A18" s="87"/>
    </row>
    <row r="19" ht="12">
      <c r="A19" s="87"/>
    </row>
    <row r="20" ht="12">
      <c r="A20" s="87"/>
    </row>
    <row r="21" ht="12">
      <c r="A21" s="87"/>
    </row>
    <row r="22" ht="12">
      <c r="A22" s="87"/>
    </row>
    <row r="23" ht="12">
      <c r="A23" s="87"/>
    </row>
    <row r="24" ht="12">
      <c r="A24" s="87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3"/>
  <sheetViews>
    <sheetView workbookViewId="0" topLeftCell="A125">
      <selection activeCell="A163" sqref="A163"/>
    </sheetView>
  </sheetViews>
  <sheetFormatPr defaultColWidth="8.8515625" defaultRowHeight="12.75"/>
  <cols>
    <col min="1" max="1" width="19.421875" style="0" bestFit="1" customWidth="1"/>
    <col min="2" max="2" width="48.140625" style="0" customWidth="1"/>
    <col min="3" max="3" width="6.00390625" style="0" bestFit="1" customWidth="1"/>
    <col min="4" max="4" width="48.28125" style="0" bestFit="1" customWidth="1"/>
    <col min="5" max="5" width="23.140625" style="0" bestFit="1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CONCATENATE(C1,"-",$F$2,"-",$I$2,"-",$L$2)</f>
        <v>11100-01-01-01-00</v>
      </c>
      <c r="B1" t="str">
        <f>CONCATENATE(D1,"-",$F$1,"-",$I$1,"-",$L$1)</f>
        <v>Operating Account-Resorts-Destin Corp-Balance Sheet</v>
      </c>
      <c r="C1">
        <v>11100</v>
      </c>
      <c r="D1" t="s">
        <v>13</v>
      </c>
      <c r="E1" s="6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16" t="s">
        <v>295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3:35" ht="12">
      <c r="C2">
        <v>11200</v>
      </c>
      <c r="D2" t="s">
        <v>14</v>
      </c>
      <c r="E2" s="6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25" t="s">
        <v>308</v>
      </c>
      <c r="K2" s="25" t="s">
        <v>294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6" ht="12">
      <c r="A3" t="str">
        <f>CONCATENATE(C3,"-",$F$2,"-",$I$2,"-",$L$2)</f>
        <v>11300-01-01-01-00</v>
      </c>
      <c r="B3" t="str">
        <f>CONCATENATE(D3,"-",$F$1,"-",$I$1,"-",$L$1)</f>
        <v>Payroll Account-Resorts-Destin Corp-Balance Sheet</v>
      </c>
      <c r="C3">
        <v>11300</v>
      </c>
      <c r="D3" t="s">
        <v>15</v>
      </c>
      <c r="E3" s="6" t="s">
        <v>203</v>
      </c>
      <c r="F3" s="13"/>
    </row>
    <row r="4" spans="3:5" ht="12">
      <c r="C4">
        <v>11400</v>
      </c>
      <c r="D4" t="s">
        <v>16</v>
      </c>
      <c r="E4" s="6" t="s">
        <v>203</v>
      </c>
    </row>
    <row r="5" spans="3:5" ht="12">
      <c r="C5">
        <v>11500</v>
      </c>
      <c r="D5" t="s">
        <v>17</v>
      </c>
      <c r="E5" s="6" t="s">
        <v>203</v>
      </c>
    </row>
    <row r="6" spans="1:5" ht="12">
      <c r="A6" t="str">
        <f>CONCATENATE(C6,"-",$F$2,"-",$I$2,"-",$L$2)</f>
        <v>12100-01-01-01-00</v>
      </c>
      <c r="B6" t="str">
        <f>CONCATENATE(D6,"-",$F$1,"-",$I$1,"-",$L$1)</f>
        <v>A/R Trade-Resorts-Destin Corp-Balance Sheet</v>
      </c>
      <c r="C6">
        <v>12100</v>
      </c>
      <c r="D6" t="s">
        <v>18</v>
      </c>
      <c r="E6" s="6" t="s">
        <v>204</v>
      </c>
    </row>
    <row r="7" spans="1:5" ht="12">
      <c r="A7" t="str">
        <f>CONCATENATE(C7,"-",$F$2,"-",$I$2,"-",$L$2)</f>
        <v>12200-01-01-01-00</v>
      </c>
      <c r="B7" t="str">
        <f>CONCATENATE(D7,"-",$F$1,"-",$I$1,"-",$L$1)</f>
        <v>A/R Advances to Homeowners-Resorts-Destin Corp-Balance Sheet</v>
      </c>
      <c r="C7">
        <v>12200</v>
      </c>
      <c r="D7" t="s">
        <v>19</v>
      </c>
      <c r="E7" s="6" t="s">
        <v>204</v>
      </c>
    </row>
    <row r="8" spans="3:5" ht="12">
      <c r="C8">
        <v>12300</v>
      </c>
      <c r="D8" t="s">
        <v>20</v>
      </c>
      <c r="E8" s="6" t="s">
        <v>204</v>
      </c>
    </row>
    <row r="9" spans="1:5" ht="12">
      <c r="A9" t="str">
        <f>CONCATENATE(C9,"-",$F$2,"-",$I$2,"-",$L$2)</f>
        <v>12900-01-01-01-00</v>
      </c>
      <c r="B9" t="str">
        <f>CONCATENATE(D9,"-",$F$1,"-",$I$1,"-",$L$1)</f>
        <v>A/R Allowance for Doubtful Accounts-Resorts-Destin Corp-Balance Sheet</v>
      </c>
      <c r="C9">
        <v>12900</v>
      </c>
      <c r="D9" t="s">
        <v>21</v>
      </c>
      <c r="E9" s="6" t="s">
        <v>204</v>
      </c>
    </row>
    <row r="10" ht="12">
      <c r="E10" s="6"/>
    </row>
    <row r="11" spans="1:5" ht="12">
      <c r="A11" t="str">
        <f aca="true" t="shared" si="0" ref="A11:A16">CONCATENATE(C11,"-",$F$2,"-",$I$2,"-",$L$2)</f>
        <v>13100-01-01-01-00</v>
      </c>
      <c r="B11" t="str">
        <f aca="true" t="shared" si="1" ref="B11:B16">CONCATENATE(D11,"-",$F$1,"-",$I$1,"-",$L$1)</f>
        <v>Inventory - Uniforms-Resorts-Destin Corp-Balance Sheet</v>
      </c>
      <c r="C11">
        <v>13100</v>
      </c>
      <c r="D11" t="s">
        <v>22</v>
      </c>
      <c r="E11" s="6" t="s">
        <v>205</v>
      </c>
    </row>
    <row r="12" spans="1:5" ht="12">
      <c r="A12" t="str">
        <f t="shared" si="0"/>
        <v>13200-01-01-01-00</v>
      </c>
      <c r="B12" t="str">
        <f t="shared" si="1"/>
        <v>Inventory - Guest Supplies-Resorts-Destin Corp-Balance Sheet</v>
      </c>
      <c r="C12">
        <v>13200</v>
      </c>
      <c r="D12" t="s">
        <v>23</v>
      </c>
      <c r="E12" s="6" t="s">
        <v>205</v>
      </c>
    </row>
    <row r="13" spans="1:5" ht="12">
      <c r="A13" t="str">
        <f t="shared" si="0"/>
        <v>13300-01-01-01-00</v>
      </c>
      <c r="B13" t="str">
        <f t="shared" si="1"/>
        <v>Inventory - Linens-Resorts-Destin Corp-Balance Sheet</v>
      </c>
      <c r="C13">
        <v>13300</v>
      </c>
      <c r="D13" t="s">
        <v>24</v>
      </c>
      <c r="E13" s="6" t="s">
        <v>205</v>
      </c>
    </row>
    <row r="14" spans="1:5" ht="12">
      <c r="A14" t="str">
        <f t="shared" si="0"/>
        <v>13400-01-01-01-00</v>
      </c>
      <c r="B14" t="str">
        <f t="shared" si="1"/>
        <v>Inventory - Housewares-Resorts-Destin Corp-Balance Sheet</v>
      </c>
      <c r="C14">
        <v>13400</v>
      </c>
      <c r="D14" t="s">
        <v>25</v>
      </c>
      <c r="E14" s="6" t="s">
        <v>205</v>
      </c>
    </row>
    <row r="15" spans="1:5" ht="12">
      <c r="A15" t="str">
        <f t="shared" si="0"/>
        <v>13500-01-01-01-00</v>
      </c>
      <c r="B15" t="str">
        <f t="shared" si="1"/>
        <v>Inventory - Food &amp; Beverage-Resorts-Destin Corp-Balance Sheet</v>
      </c>
      <c r="C15">
        <v>13500</v>
      </c>
      <c r="D15" t="s">
        <v>26</v>
      </c>
      <c r="E15" s="6" t="s">
        <v>205</v>
      </c>
    </row>
    <row r="16" spans="1:5" ht="12">
      <c r="A16" t="str">
        <f t="shared" si="0"/>
        <v>13900-01-01-01-00</v>
      </c>
      <c r="B16" t="str">
        <f t="shared" si="1"/>
        <v>Inventory - Other-Resorts-Destin Corp-Balance Sheet</v>
      </c>
      <c r="C16">
        <v>13900</v>
      </c>
      <c r="D16" t="s">
        <v>27</v>
      </c>
      <c r="E16" s="6" t="s">
        <v>205</v>
      </c>
    </row>
    <row r="17" ht="12">
      <c r="E17" s="6"/>
    </row>
    <row r="18" spans="1:5" ht="12">
      <c r="A18" t="str">
        <f>CONCATENATE(C18,"-",$F$2,"-",$I$2,"-",$L$2)</f>
        <v>14100-01-01-01-00</v>
      </c>
      <c r="B18" t="str">
        <f>CONCATENATE(D18,"-",$F$1,"-",$I$1,"-",$L$1)</f>
        <v>Prepaid Expenses-Resorts-Destin Corp-Balance Sheet</v>
      </c>
      <c r="C18">
        <v>14100</v>
      </c>
      <c r="D18" t="s">
        <v>28</v>
      </c>
      <c r="E18" s="6" t="s">
        <v>206</v>
      </c>
    </row>
    <row r="19" spans="1:5" ht="12">
      <c r="A19" t="str">
        <f>CONCATENATE(C19,"-",$F$2,"-",$I$2,"-",$L$2)</f>
        <v>14200-01-01-01-00</v>
      </c>
      <c r="B19" t="str">
        <f>CONCATENATE(D19,"-",$F$1,"-",$I$1,"-",$L$1)</f>
        <v>Lease Deposits-Resorts-Destin Corp-Balance Sheet</v>
      </c>
      <c r="C19">
        <v>14200</v>
      </c>
      <c r="D19" t="s">
        <v>29</v>
      </c>
      <c r="E19" s="6" t="s">
        <v>206</v>
      </c>
    </row>
    <row r="20" spans="1:5" ht="12">
      <c r="A20" t="str">
        <f>CONCATENATE(C20,"-",$F$2,"-",$I$2,"-",$L$2)</f>
        <v>14300-01-01-01-00</v>
      </c>
      <c r="B20" t="str">
        <f>CONCATENATE(D20,"-",$F$1,"-",$I$1,"-",$L$1)</f>
        <v>Prepaid Marketing-Resorts-Destin Corp-Balance Sheet</v>
      </c>
      <c r="C20">
        <v>14300</v>
      </c>
      <c r="D20" t="s">
        <v>30</v>
      </c>
      <c r="E20" s="6" t="s">
        <v>206</v>
      </c>
    </row>
    <row r="21" ht="12">
      <c r="E21" s="6"/>
    </row>
    <row r="22" spans="1:5" ht="12">
      <c r="A22" t="str">
        <f aca="true" t="shared" si="2" ref="A22:A31">CONCATENATE(C22,"-",$F$2,"-",$I$2,"-",$L$2)</f>
        <v>16100-01-01-01-00</v>
      </c>
      <c r="B22" t="str">
        <f aca="true" t="shared" si="3" ref="B22:B31">CONCATENATE(D22,"-",$F$1,"-",$I$1,"-",$L$1)</f>
        <v>Land-Resorts-Destin Corp-Balance Sheet</v>
      </c>
      <c r="C22">
        <v>16100</v>
      </c>
      <c r="D22" t="s">
        <v>31</v>
      </c>
      <c r="E22" s="6" t="s">
        <v>207</v>
      </c>
    </row>
    <row r="23" spans="1:5" ht="12">
      <c r="A23" t="str">
        <f t="shared" si="2"/>
        <v>16150-01-01-01-00</v>
      </c>
      <c r="B23" t="str">
        <f t="shared" si="3"/>
        <v>Land Improvements-Resorts-Destin Corp-Balance Sheet</v>
      </c>
      <c r="C23">
        <v>16150</v>
      </c>
      <c r="D23" t="s">
        <v>32</v>
      </c>
      <c r="E23" s="6" t="s">
        <v>207</v>
      </c>
    </row>
    <row r="24" spans="1:5" ht="12">
      <c r="A24" t="str">
        <f t="shared" si="2"/>
        <v>16200-01-01-01-00</v>
      </c>
      <c r="B24" t="str">
        <f t="shared" si="3"/>
        <v>Buildings-Resorts-Destin Corp-Balance Sheet</v>
      </c>
      <c r="C24">
        <v>16200</v>
      </c>
      <c r="D24" t="s">
        <v>33</v>
      </c>
      <c r="E24" s="6" t="s">
        <v>207</v>
      </c>
    </row>
    <row r="25" spans="1:5" ht="12">
      <c r="A25" t="str">
        <f t="shared" si="2"/>
        <v>16250-01-01-01-00</v>
      </c>
      <c r="B25" t="str">
        <f t="shared" si="3"/>
        <v>Building Improvements-Resorts-Destin Corp-Balance Sheet</v>
      </c>
      <c r="C25">
        <v>16250</v>
      </c>
      <c r="D25" t="s">
        <v>34</v>
      </c>
      <c r="E25" s="6" t="s">
        <v>207</v>
      </c>
    </row>
    <row r="26" spans="1:5" ht="12">
      <c r="A26" t="str">
        <f t="shared" si="2"/>
        <v>16300-01-01-01-00</v>
      </c>
      <c r="B26" t="str">
        <f t="shared" si="3"/>
        <v>Leasehold Improvements-Resorts-Destin Corp-Balance Sheet</v>
      </c>
      <c r="C26">
        <v>16300</v>
      </c>
      <c r="D26" t="s">
        <v>35</v>
      </c>
      <c r="E26" s="6" t="s">
        <v>207</v>
      </c>
    </row>
    <row r="27" spans="1:5" ht="12">
      <c r="A27" t="str">
        <f t="shared" si="2"/>
        <v>16400-01-01-01-00</v>
      </c>
      <c r="B27" t="str">
        <f t="shared" si="3"/>
        <v>Furniture &amp; Fixtures-Resorts-Destin Corp-Balance Sheet</v>
      </c>
      <c r="C27">
        <v>16400</v>
      </c>
      <c r="D27" t="s">
        <v>36</v>
      </c>
      <c r="E27" s="6" t="s">
        <v>207</v>
      </c>
    </row>
    <row r="28" spans="1:5" ht="12">
      <c r="A28" t="str">
        <f t="shared" si="2"/>
        <v>16500-01-01-01-00</v>
      </c>
      <c r="B28" t="str">
        <f t="shared" si="3"/>
        <v>Equipment-Resorts-Destin Corp-Balance Sheet</v>
      </c>
      <c r="C28">
        <v>16500</v>
      </c>
      <c r="D28" t="s">
        <v>37</v>
      </c>
      <c r="E28" s="6" t="s">
        <v>207</v>
      </c>
    </row>
    <row r="29" spans="1:5" ht="12">
      <c r="A29" t="str">
        <f t="shared" si="2"/>
        <v>16600-01-01-01-00</v>
      </c>
      <c r="B29" t="str">
        <f t="shared" si="3"/>
        <v>Vehicles-Resorts-Destin Corp-Balance Sheet</v>
      </c>
      <c r="C29">
        <v>16600</v>
      </c>
      <c r="D29" t="s">
        <v>38</v>
      </c>
      <c r="E29" s="6" t="s">
        <v>207</v>
      </c>
    </row>
    <row r="30" spans="1:5" ht="12">
      <c r="A30" t="str">
        <f t="shared" si="2"/>
        <v>16700-01-01-01-00</v>
      </c>
      <c r="B30" t="str">
        <f t="shared" si="3"/>
        <v>Software-Resorts-Destin Corp-Balance Sheet</v>
      </c>
      <c r="C30">
        <v>16700</v>
      </c>
      <c r="D30" t="s">
        <v>39</v>
      </c>
      <c r="E30" s="6" t="s">
        <v>207</v>
      </c>
    </row>
    <row r="31" spans="1:5" ht="12">
      <c r="A31" t="str">
        <f t="shared" si="2"/>
        <v>16900-01-01-01-00</v>
      </c>
      <c r="B31" t="str">
        <f t="shared" si="3"/>
        <v>Other Depreciable Assets-Resorts-Destin Corp-Balance Sheet</v>
      </c>
      <c r="C31">
        <v>16900</v>
      </c>
      <c r="D31" t="s">
        <v>40</v>
      </c>
      <c r="E31" s="6" t="s">
        <v>207</v>
      </c>
    </row>
    <row r="32" spans="3:5" ht="12">
      <c r="C32">
        <v>16950</v>
      </c>
      <c r="D32" t="s">
        <v>41</v>
      </c>
      <c r="E32" s="6" t="s">
        <v>207</v>
      </c>
    </row>
    <row r="33" ht="12">
      <c r="E33" s="6"/>
    </row>
    <row r="34" spans="1:5" ht="12">
      <c r="A34" t="str">
        <f aca="true" t="shared" si="4" ref="A34:A44">CONCATENATE(C34,"-",$F$2,"-",$I$2,"-",$L$2)</f>
        <v>17150-01-01-01-00</v>
      </c>
      <c r="B34" t="str">
        <f aca="true" t="shared" si="5" ref="B34:B44">CONCATENATE(D34,"-",$F$1,"-",$I$1,"-",$L$1)</f>
        <v>A/D Land Improvements-Resorts-Destin Corp-Balance Sheet</v>
      </c>
      <c r="C34">
        <v>17150</v>
      </c>
      <c r="D34" t="s">
        <v>42</v>
      </c>
      <c r="E34" s="9" t="s">
        <v>211</v>
      </c>
    </row>
    <row r="35" spans="1:5" ht="12">
      <c r="A35" t="str">
        <f t="shared" si="4"/>
        <v>17200-01-01-01-00</v>
      </c>
      <c r="B35" t="str">
        <f t="shared" si="5"/>
        <v>A/D Building  -Resorts-Destin Corp-Balance Sheet</v>
      </c>
      <c r="C35">
        <v>17200</v>
      </c>
      <c r="D35" t="s">
        <v>43</v>
      </c>
      <c r="E35" s="9" t="s">
        <v>211</v>
      </c>
    </row>
    <row r="36" spans="1:5" ht="12">
      <c r="A36" t="str">
        <f t="shared" si="4"/>
        <v>17250-01-01-01-00</v>
      </c>
      <c r="B36" t="str">
        <f t="shared" si="5"/>
        <v>A/D Building Improvements-Resorts-Destin Corp-Balance Sheet</v>
      </c>
      <c r="C36">
        <v>17250</v>
      </c>
      <c r="D36" t="s">
        <v>44</v>
      </c>
      <c r="E36" s="9" t="s">
        <v>211</v>
      </c>
    </row>
    <row r="37" spans="1:5" ht="12">
      <c r="A37" t="str">
        <f t="shared" si="4"/>
        <v>17300-01-01-01-00</v>
      </c>
      <c r="B37" t="str">
        <f t="shared" si="5"/>
        <v>A/D Leasehold Improvements-Resorts-Destin Corp-Balance Sheet</v>
      </c>
      <c r="C37">
        <v>17300</v>
      </c>
      <c r="D37" t="s">
        <v>45</v>
      </c>
      <c r="E37" s="9" t="s">
        <v>211</v>
      </c>
    </row>
    <row r="38" spans="1:5" ht="12">
      <c r="A38" t="str">
        <f t="shared" si="4"/>
        <v>17400-01-01-01-00</v>
      </c>
      <c r="B38" t="str">
        <f t="shared" si="5"/>
        <v>A/D Furniture &amp; Fixtures-Resorts-Destin Corp-Balance Sheet</v>
      </c>
      <c r="C38">
        <v>17400</v>
      </c>
      <c r="D38" t="s">
        <v>46</v>
      </c>
      <c r="E38" s="9" t="s">
        <v>211</v>
      </c>
    </row>
    <row r="39" spans="1:5" ht="12">
      <c r="A39" t="str">
        <f t="shared" si="4"/>
        <v>17500-01-01-01-00</v>
      </c>
      <c r="B39" t="str">
        <f t="shared" si="5"/>
        <v>A/D Equipment-Resorts-Destin Corp-Balance Sheet</v>
      </c>
      <c r="C39">
        <v>17500</v>
      </c>
      <c r="D39" t="s">
        <v>47</v>
      </c>
      <c r="E39" s="9" t="s">
        <v>211</v>
      </c>
    </row>
    <row r="40" spans="1:5" ht="12">
      <c r="A40" t="str">
        <f t="shared" si="4"/>
        <v>17600-01-01-01-00</v>
      </c>
      <c r="B40" t="str">
        <f t="shared" si="5"/>
        <v>A/D Vehicles-Resorts-Destin Corp-Balance Sheet</v>
      </c>
      <c r="C40">
        <v>17600</v>
      </c>
      <c r="D40" t="s">
        <v>48</v>
      </c>
      <c r="E40" s="9" t="s">
        <v>211</v>
      </c>
    </row>
    <row r="41" spans="1:5" ht="12">
      <c r="A41" t="str">
        <f t="shared" si="4"/>
        <v>17700-01-01-01-00</v>
      </c>
      <c r="B41" t="str">
        <f t="shared" si="5"/>
        <v>A/D Software-Resorts-Destin Corp-Balance Sheet</v>
      </c>
      <c r="C41">
        <v>17700</v>
      </c>
      <c r="D41" t="s">
        <v>49</v>
      </c>
      <c r="E41" s="9" t="s">
        <v>211</v>
      </c>
    </row>
    <row r="42" spans="1:5" ht="12">
      <c r="A42" t="str">
        <f t="shared" si="4"/>
        <v>17900-01-01-01-00</v>
      </c>
      <c r="B42" t="str">
        <f t="shared" si="5"/>
        <v>A/D Other Depreciable Assets-Resorts-Destin Corp-Balance Sheet</v>
      </c>
      <c r="C42">
        <v>17900</v>
      </c>
      <c r="D42" t="s">
        <v>50</v>
      </c>
      <c r="E42" s="9" t="s">
        <v>211</v>
      </c>
    </row>
    <row r="43" spans="1:5" ht="12">
      <c r="A43" t="str">
        <f t="shared" si="4"/>
        <v>17950-01-01-01-00</v>
      </c>
      <c r="B43" t="str">
        <f t="shared" si="5"/>
        <v>Accumulated Amortization-Resorts-Destin Corp-Balance Sheet</v>
      </c>
      <c r="C43">
        <v>17950</v>
      </c>
      <c r="D43" t="s">
        <v>51</v>
      </c>
      <c r="E43" s="9" t="s">
        <v>211</v>
      </c>
    </row>
    <row r="44" spans="1:5" ht="12">
      <c r="A44" t="str">
        <f t="shared" si="4"/>
        <v>19100-01-01-01-00</v>
      </c>
      <c r="B44" t="str">
        <f t="shared" si="5"/>
        <v>Other Assets-Resorts-Destin Corp-Balance Sheet</v>
      </c>
      <c r="C44">
        <v>19100</v>
      </c>
      <c r="D44" t="s">
        <v>52</v>
      </c>
      <c r="E44" s="9" t="s">
        <v>211</v>
      </c>
    </row>
    <row r="45" ht="12">
      <c r="E45" s="9"/>
    </row>
    <row r="46" spans="1:5" ht="12">
      <c r="A46" t="str">
        <f aca="true" t="shared" si="6" ref="A46:A51">CONCATENATE(C46,"-",$F$2,"-",$I$2,"-",$L$2)</f>
        <v>21100-01-01-01-00</v>
      </c>
      <c r="B46" t="str">
        <f aca="true" t="shared" si="7" ref="B46:B51">CONCATENATE(D46,"-",$F$1,"-",$I$1,"-",$L$1)</f>
        <v>A/P Trade-Resorts-Destin Corp-Balance Sheet</v>
      </c>
      <c r="C46">
        <v>21100</v>
      </c>
      <c r="D46" t="s">
        <v>53</v>
      </c>
      <c r="E46" s="9" t="s">
        <v>212</v>
      </c>
    </row>
    <row r="47" spans="1:5" ht="12">
      <c r="A47" t="str">
        <f t="shared" si="6"/>
        <v>21105-01-01-01-00</v>
      </c>
      <c r="B47" t="str">
        <f t="shared" si="7"/>
        <v>A/P Amex-Resorts-Destin Corp-Balance Sheet</v>
      </c>
      <c r="C47">
        <v>21105</v>
      </c>
      <c r="D47" t="s">
        <v>251</v>
      </c>
      <c r="E47" s="9" t="s">
        <v>212</v>
      </c>
    </row>
    <row r="48" spans="1:5" ht="12">
      <c r="A48" t="str">
        <f t="shared" si="6"/>
        <v>21200-01-01-01-00</v>
      </c>
      <c r="B48" t="str">
        <f t="shared" si="7"/>
        <v>A/P Homeowners-Resorts-Destin Corp-Balance Sheet</v>
      </c>
      <c r="C48">
        <v>21200</v>
      </c>
      <c r="D48" t="s">
        <v>54</v>
      </c>
      <c r="E48" s="9" t="s">
        <v>212</v>
      </c>
    </row>
    <row r="49" spans="1:5" ht="12">
      <c r="A49" t="str">
        <f t="shared" si="6"/>
        <v>21300-01-01-01-00</v>
      </c>
      <c r="B49" t="str">
        <f t="shared" si="7"/>
        <v>A/P Homeowner Associations-Resorts-Destin Corp-Balance Sheet</v>
      </c>
      <c r="C49">
        <v>21300</v>
      </c>
      <c r="D49" t="s">
        <v>55</v>
      </c>
      <c r="E49" s="9" t="s">
        <v>212</v>
      </c>
    </row>
    <row r="50" spans="1:5" ht="12">
      <c r="A50" t="str">
        <f t="shared" si="6"/>
        <v>21400-01-01-01-00</v>
      </c>
      <c r="B50" t="str">
        <f t="shared" si="7"/>
        <v>Due to/From Axiom-Resorts-Destin Corp-Balance Sheet</v>
      </c>
      <c r="C50">
        <v>21400</v>
      </c>
      <c r="D50" t="s">
        <v>56</v>
      </c>
      <c r="E50" s="9" t="s">
        <v>212</v>
      </c>
    </row>
    <row r="51" spans="1:5" ht="12">
      <c r="A51" t="str">
        <f t="shared" si="6"/>
        <v>21500-01-01-01-00</v>
      </c>
      <c r="B51" t="str">
        <f t="shared" si="7"/>
        <v>Due to/From Sandpiper Ventures-Resorts-Destin Corp-Balance Sheet</v>
      </c>
      <c r="C51">
        <v>21500</v>
      </c>
      <c r="D51" t="s">
        <v>57</v>
      </c>
      <c r="E51" s="9" t="s">
        <v>212</v>
      </c>
    </row>
    <row r="52" ht="12">
      <c r="E52" s="9"/>
    </row>
    <row r="53" spans="1:5" ht="12">
      <c r="A53" t="str">
        <f aca="true" t="shared" si="8" ref="A53:A58">CONCATENATE(C53,"-",$F$2,"-",$I$2,"-",$L$2)</f>
        <v>22100-01-01-01-00</v>
      </c>
      <c r="B53" t="str">
        <f aca="true" t="shared" si="9" ref="B53:B58">CONCATENATE(D53,"-",$F$1,"-",$I$1,"-",$L$1)</f>
        <v>Accrued Payroll-Resorts-Destin Corp-Balance Sheet</v>
      </c>
      <c r="C53">
        <v>22100</v>
      </c>
      <c r="D53" t="s">
        <v>58</v>
      </c>
      <c r="E53" s="9" t="s">
        <v>213</v>
      </c>
    </row>
    <row r="54" spans="1:5" ht="12">
      <c r="A54" t="str">
        <f t="shared" si="8"/>
        <v>22150-01-01-01-00</v>
      </c>
      <c r="B54" t="str">
        <f t="shared" si="9"/>
        <v>Bonuses Payable-Resorts-Destin Corp-Balance Sheet</v>
      </c>
      <c r="C54">
        <v>22150</v>
      </c>
      <c r="D54" t="s">
        <v>59</v>
      </c>
      <c r="E54" s="9" t="s">
        <v>213</v>
      </c>
    </row>
    <row r="55" spans="1:5" ht="12">
      <c r="A55" t="str">
        <f t="shared" si="8"/>
        <v>22200-01-01-01-00</v>
      </c>
      <c r="B55" t="str">
        <f t="shared" si="9"/>
        <v>A/P Accrued Expenses-Resorts-Destin Corp-Balance Sheet</v>
      </c>
      <c r="C55">
        <v>22200</v>
      </c>
      <c r="D55" t="s">
        <v>60</v>
      </c>
      <c r="E55" s="9" t="s">
        <v>213</v>
      </c>
    </row>
    <row r="56" spans="1:5" ht="12">
      <c r="A56" t="str">
        <f t="shared" si="8"/>
        <v>22300-01-01-01-00</v>
      </c>
      <c r="B56" t="str">
        <f t="shared" si="9"/>
        <v>Sales Tax Payable-Resorts-Destin Corp-Balance Sheet</v>
      </c>
      <c r="C56">
        <v>22300</v>
      </c>
      <c r="D56" t="s">
        <v>61</v>
      </c>
      <c r="E56" s="9" t="s">
        <v>213</v>
      </c>
    </row>
    <row r="57" spans="1:5" ht="12">
      <c r="A57" t="str">
        <f t="shared" si="8"/>
        <v>22305-01-01-01-00</v>
      </c>
      <c r="B57" t="str">
        <f t="shared" si="9"/>
        <v>Accrued Sales Tax-Resorts-Destin Corp-Balance Sheet</v>
      </c>
      <c r="C57">
        <v>22305</v>
      </c>
      <c r="D57" t="s">
        <v>252</v>
      </c>
      <c r="E57" s="9" t="s">
        <v>213</v>
      </c>
    </row>
    <row r="58" spans="1:5" ht="12">
      <c r="A58" t="str">
        <f t="shared" si="8"/>
        <v>22350-01-01-01-00</v>
      </c>
      <c r="B58" t="str">
        <f t="shared" si="9"/>
        <v>Other Tax Payable-Resorts-Destin Corp-Balance Sheet</v>
      </c>
      <c r="C58">
        <v>22350</v>
      </c>
      <c r="D58" t="s">
        <v>62</v>
      </c>
      <c r="E58" s="9" t="s">
        <v>213</v>
      </c>
    </row>
    <row r="59" ht="12">
      <c r="E59" s="9"/>
    </row>
    <row r="60" spans="1:5" ht="12">
      <c r="A60" t="str">
        <f aca="true" t="shared" si="10" ref="A60:A70">CONCATENATE(C60,"-",$F$2,"-",$I$2,"-",$L$2)</f>
        <v>23100-01-01-01-00</v>
      </c>
      <c r="B60" t="str">
        <f aca="true" t="shared" si="11" ref="B60:B70">CONCATENATE(D60,"-",$F$1,"-",$I$1,"-",$L$1)</f>
        <v>Fed W/H Payable-Resorts-Destin Corp-Balance Sheet</v>
      </c>
      <c r="C60">
        <v>23100</v>
      </c>
      <c r="D60" t="s">
        <v>63</v>
      </c>
      <c r="E60" s="9" t="s">
        <v>213</v>
      </c>
    </row>
    <row r="61" spans="1:5" ht="12">
      <c r="A61" t="str">
        <f t="shared" si="10"/>
        <v>23200-01-01-01-00</v>
      </c>
      <c r="B61" t="str">
        <f t="shared" si="11"/>
        <v>FICA Payable -Resorts-Destin Corp-Balance Sheet</v>
      </c>
      <c r="C61">
        <v>23200</v>
      </c>
      <c r="D61" t="s">
        <v>64</v>
      </c>
      <c r="E61" s="9" t="s">
        <v>213</v>
      </c>
    </row>
    <row r="62" spans="1:5" ht="12">
      <c r="A62" t="str">
        <f t="shared" si="10"/>
        <v>23300-01-01-01-00</v>
      </c>
      <c r="B62" t="str">
        <f t="shared" si="11"/>
        <v>FUTA Payable-Resorts-Destin Corp-Balance Sheet</v>
      </c>
      <c r="C62">
        <v>23300</v>
      </c>
      <c r="D62" t="s">
        <v>65</v>
      </c>
      <c r="E62" s="9" t="s">
        <v>213</v>
      </c>
    </row>
    <row r="63" spans="1:5" ht="12">
      <c r="A63" t="str">
        <f t="shared" si="10"/>
        <v>23400-01-01-01-00</v>
      </c>
      <c r="B63" t="str">
        <f t="shared" si="11"/>
        <v>SUTA Payable-Resorts-Destin Corp-Balance Sheet</v>
      </c>
      <c r="C63">
        <v>23400</v>
      </c>
      <c r="D63" t="s">
        <v>66</v>
      </c>
      <c r="E63" s="9" t="s">
        <v>213</v>
      </c>
    </row>
    <row r="64" spans="1:5" ht="12">
      <c r="A64" t="str">
        <f t="shared" si="10"/>
        <v>23500-01-01-01-00</v>
      </c>
      <c r="B64" t="str">
        <f t="shared" si="11"/>
        <v>Medical Premiums Payable-Resorts-Destin Corp-Balance Sheet</v>
      </c>
      <c r="C64">
        <v>23500</v>
      </c>
      <c r="D64" t="s">
        <v>67</v>
      </c>
      <c r="E64" s="9" t="s">
        <v>213</v>
      </c>
    </row>
    <row r="65" spans="1:5" ht="12">
      <c r="A65" t="str">
        <f t="shared" si="10"/>
        <v>23550-01-01-01-00</v>
      </c>
      <c r="B65" t="str">
        <f t="shared" si="11"/>
        <v>Dental Premiums Payable-Resorts-Destin Corp-Balance Sheet</v>
      </c>
      <c r="C65">
        <v>23550</v>
      </c>
      <c r="D65" t="s">
        <v>68</v>
      </c>
      <c r="E65" s="9" t="s">
        <v>213</v>
      </c>
    </row>
    <row r="66" spans="1:5" ht="12">
      <c r="A66" t="str">
        <f t="shared" si="10"/>
        <v>23600-01-01-01-00</v>
      </c>
      <c r="B66" t="str">
        <f t="shared" si="11"/>
        <v>Life Insurance Premiums Payable-Resorts-Destin Corp-Balance Sheet</v>
      </c>
      <c r="C66">
        <v>23600</v>
      </c>
      <c r="D66" t="s">
        <v>232</v>
      </c>
      <c r="E66" s="9" t="s">
        <v>213</v>
      </c>
    </row>
    <row r="67" spans="1:5" ht="12">
      <c r="A67" t="str">
        <f t="shared" si="10"/>
        <v>23650-01-01-01-00</v>
      </c>
      <c r="B67" t="str">
        <f t="shared" si="11"/>
        <v>Disability Insurance Premiums Payable-Resorts-Destin Corp-Balance Sheet</v>
      </c>
      <c r="C67">
        <v>23650</v>
      </c>
      <c r="D67" t="s">
        <v>233</v>
      </c>
      <c r="E67" s="9" t="s">
        <v>213</v>
      </c>
    </row>
    <row r="68" spans="1:5" ht="12">
      <c r="A68" t="str">
        <f t="shared" si="10"/>
        <v>23700-01-01-01-00</v>
      </c>
      <c r="B68" t="str">
        <f t="shared" si="11"/>
        <v>Workers Compensation Insurance Payable-Resorts-Destin Corp-Balance Sheet</v>
      </c>
      <c r="C68">
        <v>23700</v>
      </c>
      <c r="D68" t="s">
        <v>71</v>
      </c>
      <c r="E68" s="9" t="s">
        <v>213</v>
      </c>
    </row>
    <row r="69" spans="1:5" ht="12">
      <c r="A69" t="str">
        <f t="shared" si="10"/>
        <v>23750-01-01-01-00</v>
      </c>
      <c r="B69" t="str">
        <f t="shared" si="11"/>
        <v>401K Contributions Payable-Resorts-Destin Corp-Balance Sheet</v>
      </c>
      <c r="C69">
        <v>23750</v>
      </c>
      <c r="D69" t="s">
        <v>69</v>
      </c>
      <c r="E69" s="9" t="s">
        <v>213</v>
      </c>
    </row>
    <row r="70" spans="1:5" ht="12">
      <c r="A70" t="str">
        <f t="shared" si="10"/>
        <v>23800-01-01-01-00</v>
      </c>
      <c r="B70" t="str">
        <f t="shared" si="11"/>
        <v>Garnishments Payable-Resorts-Destin Corp-Balance Sheet</v>
      </c>
      <c r="C70">
        <v>23800</v>
      </c>
      <c r="D70" t="s">
        <v>70</v>
      </c>
      <c r="E70" s="9" t="s">
        <v>213</v>
      </c>
    </row>
    <row r="71" ht="12">
      <c r="E71" s="9"/>
    </row>
    <row r="72" spans="1:5" ht="12">
      <c r="A72" t="str">
        <f>CONCATENATE(C72,"-",$F$2,"-",$I$2,"-",$L$2)</f>
        <v>24100-01-01-01-00</v>
      </c>
      <c r="B72" t="str">
        <f>CONCATENATE(D72,"-",$F$1,"-",$I$1,"-",$L$1)</f>
        <v>Security Deposits-Resorts-Destin Corp-Balance Sheet</v>
      </c>
      <c r="C72">
        <v>24100</v>
      </c>
      <c r="D72" t="s">
        <v>72</v>
      </c>
      <c r="E72" s="9" t="s">
        <v>213</v>
      </c>
    </row>
    <row r="73" spans="1:5" ht="12">
      <c r="A73" t="str">
        <f>CONCATENATE(C73,"-",$F$2,"-",$I$2,"-",$L$2)</f>
        <v>24150-01-01-01-00</v>
      </c>
      <c r="B73" t="str">
        <f>CONCATENATE(D73,"-",$F$1,"-",$I$1,"-",$L$1)</f>
        <v>Last Month Rent Deposits-Resorts-Destin Corp-Balance Sheet</v>
      </c>
      <c r="C73">
        <v>24150</v>
      </c>
      <c r="D73" t="s">
        <v>73</v>
      </c>
      <c r="E73" s="9" t="s">
        <v>213</v>
      </c>
    </row>
    <row r="74" spans="1:5" ht="12">
      <c r="A74" t="str">
        <f>CONCATENATE(C74,"-",$F$2,"-",$I$2,"-",$L$2)</f>
        <v>24200-01-01-01-00</v>
      </c>
      <c r="B74" t="str">
        <f>CONCATENATE(D74,"-",$F$1,"-",$I$1,"-",$L$1)</f>
        <v>Reservation Deposits-Resorts-Destin Corp-Balance Sheet</v>
      </c>
      <c r="C74">
        <v>24200</v>
      </c>
      <c r="D74" t="s">
        <v>253</v>
      </c>
      <c r="E74" s="9" t="s">
        <v>213</v>
      </c>
    </row>
    <row r="75" ht="12">
      <c r="E75" s="9"/>
    </row>
    <row r="76" spans="1:5" ht="12">
      <c r="A76" t="str">
        <f>CONCATENATE(C76,"-",$F$2,"-",$I$2,"-",$L$2)</f>
        <v>29100-01-01-01-00</v>
      </c>
      <c r="B76" t="str">
        <f>CONCATENATE(D76,"-",$F$1,"-",$I$1,"-",$L$1)</f>
        <v>Intercompany Settlement-Resorts-Destin Corp-Balance Sheet</v>
      </c>
      <c r="C76">
        <v>29100</v>
      </c>
      <c r="D76" t="s">
        <v>261</v>
      </c>
      <c r="E76" s="9" t="s">
        <v>213</v>
      </c>
    </row>
    <row r="77" ht="12">
      <c r="E77" s="9"/>
    </row>
    <row r="78" spans="1:5" ht="12">
      <c r="A78" t="str">
        <f>CONCATENATE(C78,"-",$F$2,"-",$I$2,"-",$L$2)</f>
        <v>31000-01-01-01-00</v>
      </c>
      <c r="B78" t="str">
        <f>CONCATENATE(D78,"-",$F$1,"-",$I$1,"-",$L$1)</f>
        <v>Capital-Resorts-Destin Corp-Balance Sheet</v>
      </c>
      <c r="C78">
        <v>31000</v>
      </c>
      <c r="D78" t="s">
        <v>214</v>
      </c>
      <c r="E78" s="9" t="s">
        <v>214</v>
      </c>
    </row>
    <row r="79" spans="1:5" ht="12">
      <c r="A79" t="str">
        <f>CONCATENATE(C79,"-",$F$2,"-",$I$2,"-",$L$2)</f>
        <v>32000-01-01-01-00</v>
      </c>
      <c r="B79" t="str">
        <f>CONCATENATE(D79,"-",$F$1,"-",$I$1,"-",$L$1)</f>
        <v>Retained Earnings-Resorts-Destin Corp-Balance Sheet</v>
      </c>
      <c r="C79">
        <v>32000</v>
      </c>
      <c r="D79" t="s">
        <v>74</v>
      </c>
      <c r="E79" s="9" t="s">
        <v>74</v>
      </c>
    </row>
    <row r="80" ht="13.5" customHeight="1">
      <c r="E80" s="9"/>
    </row>
    <row r="81" spans="1:5" ht="12">
      <c r="A81" t="str">
        <f>CONCATENATE(C81,"-",$F$2,"-",$J$2,"-",$O$2)</f>
        <v>41100-01-01-02-10</v>
      </c>
      <c r="B81" t="str">
        <f>CONCATENATE(D81,"-",$F$1,"-",$J$1,"-",$O$1)</f>
        <v>Gross Lodging Revenue-Resorts-Destin IL-COO</v>
      </c>
      <c r="C81">
        <v>41100</v>
      </c>
      <c r="D81" t="s">
        <v>75</v>
      </c>
      <c r="E81" s="9" t="s">
        <v>215</v>
      </c>
    </row>
    <row r="82" spans="1:5" ht="12">
      <c r="A82" t="str">
        <f>CONCATENATE(C82,"-",$F$2,"-",$K$2,"-",$O$2)</f>
        <v>41100-01-08-01-10</v>
      </c>
      <c r="B82" t="str">
        <f>CONCATENATE(D82,"-",$F$1,"-",$K$1,"-",$O$1)</f>
        <v>Gross Lodging Revenue-Resorts-EPCB Calypso-COO</v>
      </c>
      <c r="C82">
        <v>41100</v>
      </c>
      <c r="D82" t="s">
        <v>75</v>
      </c>
      <c r="E82" s="9" t="s">
        <v>215</v>
      </c>
    </row>
    <row r="83" spans="3:5" ht="12">
      <c r="C83">
        <v>41150</v>
      </c>
      <c r="D83" t="s">
        <v>76</v>
      </c>
      <c r="E83" s="9" t="s">
        <v>222</v>
      </c>
    </row>
    <row r="84" spans="3:5" ht="12">
      <c r="C84">
        <v>41150</v>
      </c>
      <c r="D84" t="s">
        <v>76</v>
      </c>
      <c r="E84" s="9" t="s">
        <v>222</v>
      </c>
    </row>
    <row r="85" spans="3:5" ht="12">
      <c r="C85">
        <v>41155</v>
      </c>
      <c r="D85" t="s">
        <v>77</v>
      </c>
      <c r="E85" s="9" t="s">
        <v>215</v>
      </c>
    </row>
    <row r="86" ht="12">
      <c r="E86" s="9"/>
    </row>
    <row r="87" spans="3:5" ht="12">
      <c r="C87">
        <v>42100</v>
      </c>
      <c r="D87" t="s">
        <v>78</v>
      </c>
      <c r="E87" s="9" t="s">
        <v>215</v>
      </c>
    </row>
    <row r="88" spans="3:5" ht="12">
      <c r="C88">
        <v>42200</v>
      </c>
      <c r="D88" t="s">
        <v>79</v>
      </c>
      <c r="E88" s="9" t="s">
        <v>215</v>
      </c>
    </row>
    <row r="89" spans="3:5" ht="12">
      <c r="C89">
        <v>42300</v>
      </c>
      <c r="D89" t="s">
        <v>80</v>
      </c>
      <c r="E89" s="9" t="s">
        <v>215</v>
      </c>
    </row>
    <row r="90" spans="3:5" ht="12">
      <c r="C90">
        <v>42400</v>
      </c>
      <c r="D90" t="s">
        <v>81</v>
      </c>
      <c r="E90" s="9" t="s">
        <v>215</v>
      </c>
    </row>
    <row r="91" spans="3:5" ht="12">
      <c r="C91">
        <v>42500</v>
      </c>
      <c r="D91" t="s">
        <v>217</v>
      </c>
      <c r="E91" s="9" t="s">
        <v>215</v>
      </c>
    </row>
    <row r="92" spans="3:5" ht="12">
      <c r="C92">
        <v>42600</v>
      </c>
      <c r="D92" t="s">
        <v>82</v>
      </c>
      <c r="E92" s="9" t="s">
        <v>215</v>
      </c>
    </row>
    <row r="93" spans="3:5" ht="12">
      <c r="C93">
        <v>42900</v>
      </c>
      <c r="D93" t="s">
        <v>83</v>
      </c>
      <c r="E93" s="9" t="s">
        <v>215</v>
      </c>
    </row>
    <row r="94" ht="12">
      <c r="E94" s="9"/>
    </row>
    <row r="95" spans="3:5" ht="12">
      <c r="C95">
        <v>43100</v>
      </c>
      <c r="D95" t="s">
        <v>84</v>
      </c>
      <c r="E95" s="9" t="s">
        <v>215</v>
      </c>
    </row>
    <row r="96" spans="3:5" ht="12">
      <c r="C96">
        <v>43200</v>
      </c>
      <c r="D96" t="s">
        <v>85</v>
      </c>
      <c r="E96" s="9" t="s">
        <v>215</v>
      </c>
    </row>
    <row r="97" spans="3:5" ht="12">
      <c r="C97">
        <v>43300</v>
      </c>
      <c r="D97" t="s">
        <v>86</v>
      </c>
      <c r="E97" s="9" t="s">
        <v>215</v>
      </c>
    </row>
    <row r="98" spans="3:5" ht="12">
      <c r="C98">
        <v>43900</v>
      </c>
      <c r="D98" t="s">
        <v>87</v>
      </c>
      <c r="E98" s="9" t="s">
        <v>215</v>
      </c>
    </row>
    <row r="99" ht="12">
      <c r="E99" s="9"/>
    </row>
    <row r="100" spans="3:5" ht="12">
      <c r="C100">
        <v>44100</v>
      </c>
      <c r="D100" t="s">
        <v>340</v>
      </c>
      <c r="E100" s="9" t="s">
        <v>215</v>
      </c>
    </row>
    <row r="101" spans="3:5" ht="12">
      <c r="C101">
        <v>44200</v>
      </c>
      <c r="D101" t="s">
        <v>343</v>
      </c>
      <c r="E101" s="9" t="s">
        <v>215</v>
      </c>
    </row>
    <row r="102" spans="3:5" ht="12">
      <c r="C102">
        <v>44300</v>
      </c>
      <c r="D102" t="s">
        <v>342</v>
      </c>
      <c r="E102" s="9" t="s">
        <v>215</v>
      </c>
    </row>
    <row r="103" spans="3:5" ht="12">
      <c r="C103">
        <v>44900</v>
      </c>
      <c r="D103" t="s">
        <v>88</v>
      </c>
      <c r="E103" s="9" t="s">
        <v>215</v>
      </c>
    </row>
    <row r="104" ht="12">
      <c r="E104" s="9"/>
    </row>
    <row r="105" spans="3:5" ht="12">
      <c r="C105" s="9">
        <v>44105</v>
      </c>
      <c r="D105" s="9" t="s">
        <v>221</v>
      </c>
      <c r="E105" s="9" t="s">
        <v>222</v>
      </c>
    </row>
    <row r="106" spans="3:5" ht="12">
      <c r="C106" s="9">
        <v>44205</v>
      </c>
      <c r="D106" s="9" t="s">
        <v>220</v>
      </c>
      <c r="E106" s="9" t="s">
        <v>222</v>
      </c>
    </row>
    <row r="107" spans="3:5" ht="12">
      <c r="C107" s="9">
        <v>44305</v>
      </c>
      <c r="D107" s="9" t="s">
        <v>219</v>
      </c>
      <c r="E107" s="9" t="s">
        <v>222</v>
      </c>
    </row>
    <row r="108" spans="3:5" ht="12">
      <c r="C108" s="9">
        <v>44905</v>
      </c>
      <c r="D108" s="9" t="s">
        <v>218</v>
      </c>
      <c r="E108" s="9" t="s">
        <v>222</v>
      </c>
    </row>
    <row r="109" ht="12">
      <c r="E109" s="9"/>
    </row>
    <row r="110" spans="3:5" ht="12">
      <c r="C110">
        <v>45100</v>
      </c>
      <c r="D110" t="s">
        <v>89</v>
      </c>
      <c r="E110" s="9" t="s">
        <v>215</v>
      </c>
    </row>
    <row r="111" spans="3:5" ht="12">
      <c r="C111" s="9">
        <v>45105</v>
      </c>
      <c r="D111" s="9" t="s">
        <v>228</v>
      </c>
      <c r="E111" s="9" t="s">
        <v>222</v>
      </c>
    </row>
    <row r="112" ht="12">
      <c r="E112" s="9"/>
    </row>
    <row r="113" spans="3:5" ht="12">
      <c r="C113">
        <v>46100</v>
      </c>
      <c r="D113" t="s">
        <v>90</v>
      </c>
      <c r="E113" s="9" t="s">
        <v>215</v>
      </c>
    </row>
    <row r="114" spans="3:5" ht="12">
      <c r="C114" s="9">
        <v>46105</v>
      </c>
      <c r="D114" s="9" t="s">
        <v>229</v>
      </c>
      <c r="E114" s="9" t="s">
        <v>222</v>
      </c>
    </row>
    <row r="115" spans="3:5" ht="12">
      <c r="C115" s="6"/>
      <c r="D115" s="6"/>
      <c r="E115" s="9"/>
    </row>
    <row r="116" spans="3:5" ht="12">
      <c r="C116">
        <v>46200</v>
      </c>
      <c r="D116" t="s">
        <v>91</v>
      </c>
      <c r="E116" s="9" t="s">
        <v>215</v>
      </c>
    </row>
    <row r="117" spans="3:5" ht="12">
      <c r="C117" s="9">
        <v>46205</v>
      </c>
      <c r="D117" s="9" t="s">
        <v>231</v>
      </c>
      <c r="E117" s="9" t="s">
        <v>222</v>
      </c>
    </row>
    <row r="118" spans="3:5" ht="12">
      <c r="C118" s="6"/>
      <c r="D118" s="6"/>
      <c r="E118" s="9"/>
    </row>
    <row r="119" spans="3:5" ht="12">
      <c r="C119">
        <v>46300</v>
      </c>
      <c r="D119" t="s">
        <v>92</v>
      </c>
      <c r="E119" s="9" t="s">
        <v>215</v>
      </c>
    </row>
    <row r="120" spans="3:5" ht="12">
      <c r="C120" s="9">
        <v>46305</v>
      </c>
      <c r="D120" s="9" t="s">
        <v>230</v>
      </c>
      <c r="E120" s="9" t="s">
        <v>222</v>
      </c>
    </row>
    <row r="121" ht="12">
      <c r="E121" s="9"/>
    </row>
    <row r="122" spans="3:5" ht="12">
      <c r="C122">
        <v>47100</v>
      </c>
      <c r="D122" t="s">
        <v>93</v>
      </c>
      <c r="E122" s="9" t="s">
        <v>215</v>
      </c>
    </row>
    <row r="123" spans="3:5" ht="12">
      <c r="C123">
        <v>47900</v>
      </c>
      <c r="D123" t="s">
        <v>94</v>
      </c>
      <c r="E123" s="9" t="s">
        <v>215</v>
      </c>
    </row>
    <row r="124" ht="12">
      <c r="E124" s="9"/>
    </row>
    <row r="125" spans="3:5" ht="12">
      <c r="C125">
        <v>48100</v>
      </c>
      <c r="D125" t="s">
        <v>95</v>
      </c>
      <c r="E125" s="9" t="s">
        <v>215</v>
      </c>
    </row>
    <row r="126" ht="12">
      <c r="E126" s="9"/>
    </row>
    <row r="127" spans="3:5" ht="12">
      <c r="C127">
        <v>49100</v>
      </c>
      <c r="D127" t="s">
        <v>96</v>
      </c>
      <c r="E127" s="9" t="s">
        <v>215</v>
      </c>
    </row>
    <row r="128" ht="12">
      <c r="E128" s="9"/>
    </row>
    <row r="129" spans="3:5" ht="12">
      <c r="C129">
        <v>51100</v>
      </c>
      <c r="D129" t="s">
        <v>97</v>
      </c>
      <c r="E129" s="9" t="s">
        <v>216</v>
      </c>
    </row>
    <row r="130" spans="3:5" ht="12">
      <c r="C130">
        <v>51150</v>
      </c>
      <c r="D130" t="s">
        <v>98</v>
      </c>
      <c r="E130" s="9" t="s">
        <v>216</v>
      </c>
    </row>
    <row r="131" spans="3:5" ht="12">
      <c r="C131">
        <v>51200</v>
      </c>
      <c r="D131" t="s">
        <v>99</v>
      </c>
      <c r="E131" s="9" t="s">
        <v>216</v>
      </c>
    </row>
    <row r="132" spans="3:5" ht="12">
      <c r="C132">
        <v>51250</v>
      </c>
      <c r="D132" t="s">
        <v>100</v>
      </c>
      <c r="E132" s="9" t="s">
        <v>216</v>
      </c>
    </row>
    <row r="133" spans="3:5" ht="12">
      <c r="C133">
        <v>51300</v>
      </c>
      <c r="D133" t="s">
        <v>101</v>
      </c>
      <c r="E133" s="9" t="s">
        <v>216</v>
      </c>
    </row>
    <row r="134" spans="3:5" ht="12">
      <c r="C134">
        <v>51400</v>
      </c>
      <c r="D134" t="s">
        <v>102</v>
      </c>
      <c r="E134" s="9" t="s">
        <v>216</v>
      </c>
    </row>
    <row r="135" spans="3:5" ht="12">
      <c r="C135">
        <v>51500</v>
      </c>
      <c r="D135" t="s">
        <v>103</v>
      </c>
      <c r="E135" s="9" t="s">
        <v>216</v>
      </c>
    </row>
    <row r="136" ht="12">
      <c r="E136" s="9"/>
    </row>
    <row r="137" spans="3:5" ht="12">
      <c r="C137" s="26">
        <v>61100</v>
      </c>
      <c r="D137" t="s">
        <v>104</v>
      </c>
      <c r="E137" s="9" t="s">
        <v>216</v>
      </c>
    </row>
    <row r="138" spans="3:5" ht="12">
      <c r="C138" s="26">
        <v>61200</v>
      </c>
      <c r="D138" t="s">
        <v>105</v>
      </c>
      <c r="E138" s="9" t="s">
        <v>216</v>
      </c>
    </row>
    <row r="139" spans="3:5" ht="12">
      <c r="C139" s="26">
        <v>61300</v>
      </c>
      <c r="D139" t="s">
        <v>106</v>
      </c>
      <c r="E139" s="9" t="s">
        <v>216</v>
      </c>
    </row>
    <row r="140" spans="3:5" ht="12">
      <c r="C140" s="26">
        <v>61400</v>
      </c>
      <c r="D140" t="s">
        <v>107</v>
      </c>
      <c r="E140" s="9" t="s">
        <v>216</v>
      </c>
    </row>
    <row r="141" spans="3:5" ht="12">
      <c r="C141" s="26">
        <v>61500</v>
      </c>
      <c r="D141" t="s">
        <v>108</v>
      </c>
      <c r="E141" s="9" t="s">
        <v>216</v>
      </c>
    </row>
    <row r="142" spans="3:5" ht="12">
      <c r="C142" s="26">
        <v>61610</v>
      </c>
      <c r="D142" t="s">
        <v>109</v>
      </c>
      <c r="E142" s="9" t="s">
        <v>216</v>
      </c>
    </row>
    <row r="143" spans="3:5" ht="12">
      <c r="C143" s="26">
        <v>61615</v>
      </c>
      <c r="D143" t="s">
        <v>223</v>
      </c>
      <c r="E143" s="9" t="s">
        <v>216</v>
      </c>
    </row>
    <row r="144" spans="3:5" ht="12">
      <c r="C144" s="26">
        <v>61620</v>
      </c>
      <c r="D144" t="s">
        <v>224</v>
      </c>
      <c r="E144" s="9" t="s">
        <v>216</v>
      </c>
    </row>
    <row r="145" spans="3:5" ht="12">
      <c r="C145" s="26">
        <v>61625</v>
      </c>
      <c r="D145" t="s">
        <v>225</v>
      </c>
      <c r="E145" s="9" t="s">
        <v>216</v>
      </c>
    </row>
    <row r="146" spans="3:5" ht="12">
      <c r="C146" s="26">
        <v>61630</v>
      </c>
      <c r="D146" t="s">
        <v>226</v>
      </c>
      <c r="E146" s="9" t="s">
        <v>216</v>
      </c>
    </row>
    <row r="147" spans="3:5" ht="12">
      <c r="C147" s="26">
        <v>61635</v>
      </c>
      <c r="D147" t="s">
        <v>110</v>
      </c>
      <c r="E147" s="9" t="s">
        <v>216</v>
      </c>
    </row>
    <row r="148" spans="3:5" ht="12">
      <c r="C148" s="26">
        <v>61640</v>
      </c>
      <c r="D148" t="s">
        <v>111</v>
      </c>
      <c r="E148" s="9" t="s">
        <v>216</v>
      </c>
    </row>
    <row r="149" spans="3:5" ht="12">
      <c r="C149" s="26">
        <v>61645</v>
      </c>
      <c r="D149" t="s">
        <v>112</v>
      </c>
      <c r="E149" s="9" t="s">
        <v>216</v>
      </c>
    </row>
    <row r="150" spans="3:5" ht="12">
      <c r="C150" s="26">
        <v>61650</v>
      </c>
      <c r="D150" t="s">
        <v>113</v>
      </c>
      <c r="E150" s="9" t="s">
        <v>216</v>
      </c>
    </row>
    <row r="151" spans="3:5" ht="12">
      <c r="C151" s="26">
        <v>61655</v>
      </c>
      <c r="D151" t="s">
        <v>131</v>
      </c>
      <c r="E151" s="9" t="s">
        <v>216</v>
      </c>
    </row>
    <row r="152" spans="3:5" ht="12">
      <c r="C152" s="26">
        <v>61660</v>
      </c>
      <c r="D152" t="s">
        <v>114</v>
      </c>
      <c r="E152" s="9" t="s">
        <v>216</v>
      </c>
    </row>
    <row r="153" ht="12">
      <c r="E153" s="9"/>
    </row>
    <row r="154" spans="3:5" ht="12">
      <c r="C154" s="26">
        <v>63100</v>
      </c>
      <c r="D154" t="s">
        <v>115</v>
      </c>
      <c r="E154" s="9" t="s">
        <v>216</v>
      </c>
    </row>
    <row r="155" spans="3:5" ht="12">
      <c r="C155" s="26">
        <v>63200</v>
      </c>
      <c r="D155" t="s">
        <v>116</v>
      </c>
      <c r="E155" s="9" t="s">
        <v>216</v>
      </c>
    </row>
    <row r="156" spans="3:5" ht="12">
      <c r="C156" s="26">
        <v>63300</v>
      </c>
      <c r="D156" t="s">
        <v>117</v>
      </c>
      <c r="E156" s="9" t="s">
        <v>216</v>
      </c>
    </row>
    <row r="157" spans="3:5" ht="12">
      <c r="C157" s="26">
        <v>63400</v>
      </c>
      <c r="D157" t="s">
        <v>118</v>
      </c>
      <c r="E157" s="9" t="s">
        <v>216</v>
      </c>
    </row>
    <row r="158" spans="3:5" ht="12">
      <c r="C158" s="26">
        <v>63900</v>
      </c>
      <c r="D158" t="s">
        <v>119</v>
      </c>
      <c r="E158" s="9" t="s">
        <v>216</v>
      </c>
    </row>
    <row r="159" ht="12">
      <c r="E159" s="9"/>
    </row>
    <row r="160" spans="3:5" ht="12">
      <c r="C160">
        <v>64110</v>
      </c>
      <c r="D160" t="s">
        <v>121</v>
      </c>
      <c r="E160" s="9" t="s">
        <v>216</v>
      </c>
    </row>
    <row r="161" spans="3:5" ht="12">
      <c r="C161">
        <v>64120</v>
      </c>
      <c r="D161" t="s">
        <v>122</v>
      </c>
      <c r="E161" s="9" t="s">
        <v>216</v>
      </c>
    </row>
    <row r="162" spans="3:5" ht="12">
      <c r="C162">
        <v>64130</v>
      </c>
      <c r="D162" t="s">
        <v>120</v>
      </c>
      <c r="E162" s="9" t="s">
        <v>216</v>
      </c>
    </row>
    <row r="163" spans="3:5" ht="12">
      <c r="C163" s="26">
        <v>64140</v>
      </c>
      <c r="D163" t="s">
        <v>123</v>
      </c>
      <c r="E163" s="9" t="s">
        <v>216</v>
      </c>
    </row>
    <row r="164" spans="3:5" ht="12">
      <c r="C164">
        <v>64150</v>
      </c>
      <c r="D164" t="s">
        <v>124</v>
      </c>
      <c r="E164" s="9" t="s">
        <v>216</v>
      </c>
    </row>
    <row r="165" spans="3:5" ht="12">
      <c r="C165">
        <v>64160</v>
      </c>
      <c r="D165" t="s">
        <v>125</v>
      </c>
      <c r="E165" s="9" t="s">
        <v>216</v>
      </c>
    </row>
    <row r="166" ht="12">
      <c r="E166" s="9"/>
    </row>
    <row r="167" spans="3:5" ht="12">
      <c r="C167" s="26">
        <v>64210</v>
      </c>
      <c r="D167" t="s">
        <v>126</v>
      </c>
      <c r="E167" s="9" t="s">
        <v>216</v>
      </c>
    </row>
    <row r="168" spans="3:5" ht="12">
      <c r="C168" s="26">
        <v>64220</v>
      </c>
      <c r="D168" t="s">
        <v>127</v>
      </c>
      <c r="E168" s="9" t="s">
        <v>216</v>
      </c>
    </row>
    <row r="169" spans="3:5" ht="12">
      <c r="C169" s="26">
        <v>64230</v>
      </c>
      <c r="D169" t="s">
        <v>128</v>
      </c>
      <c r="E169" s="9" t="s">
        <v>216</v>
      </c>
    </row>
    <row r="170" spans="3:5" ht="12">
      <c r="C170" s="26">
        <v>64240</v>
      </c>
      <c r="D170" t="s">
        <v>130</v>
      </c>
      <c r="E170" s="9" t="s">
        <v>216</v>
      </c>
    </row>
    <row r="171" spans="3:5" ht="12">
      <c r="C171" s="26">
        <v>64250</v>
      </c>
      <c r="D171" t="s">
        <v>132</v>
      </c>
      <c r="E171" s="9" t="s">
        <v>216</v>
      </c>
    </row>
    <row r="172" spans="3:5" ht="12">
      <c r="C172" s="26">
        <v>64255</v>
      </c>
      <c r="D172" t="s">
        <v>133</v>
      </c>
      <c r="E172" s="9" t="s">
        <v>216</v>
      </c>
    </row>
    <row r="173" spans="3:5" ht="12">
      <c r="C173" s="26">
        <v>64260</v>
      </c>
      <c r="D173" t="s">
        <v>134</v>
      </c>
      <c r="E173" s="9" t="s">
        <v>216</v>
      </c>
    </row>
    <row r="174" spans="3:5" ht="12">
      <c r="C174" s="26">
        <v>64265</v>
      </c>
      <c r="D174" t="s">
        <v>135</v>
      </c>
      <c r="E174" s="9" t="s">
        <v>216</v>
      </c>
    </row>
    <row r="175" ht="12">
      <c r="E175" s="9"/>
    </row>
    <row r="176" ht="12">
      <c r="E176" s="9"/>
    </row>
    <row r="177" spans="3:5" ht="12">
      <c r="C177">
        <v>65110</v>
      </c>
      <c r="D177" t="s">
        <v>137</v>
      </c>
      <c r="E177" s="9" t="s">
        <v>216</v>
      </c>
    </row>
    <row r="178" spans="3:5" ht="12">
      <c r="C178">
        <v>65115</v>
      </c>
      <c r="D178" t="s">
        <v>138</v>
      </c>
      <c r="E178" s="9" t="s">
        <v>216</v>
      </c>
    </row>
    <row r="179" spans="3:5" ht="12">
      <c r="C179">
        <v>65120</v>
      </c>
      <c r="D179" t="s">
        <v>139</v>
      </c>
      <c r="E179" s="9" t="s">
        <v>216</v>
      </c>
    </row>
    <row r="180" spans="3:5" ht="12">
      <c r="C180">
        <v>65130</v>
      </c>
      <c r="D180" t="s">
        <v>140</v>
      </c>
      <c r="E180" s="9" t="s">
        <v>216</v>
      </c>
    </row>
    <row r="181" spans="3:5" ht="12">
      <c r="C181" s="26">
        <v>65140</v>
      </c>
      <c r="D181" t="s">
        <v>141</v>
      </c>
      <c r="E181" s="9" t="s">
        <v>216</v>
      </c>
    </row>
    <row r="182" spans="3:5" ht="12">
      <c r="C182">
        <v>65145</v>
      </c>
      <c r="D182" t="s">
        <v>142</v>
      </c>
      <c r="E182" s="9" t="s">
        <v>216</v>
      </c>
    </row>
    <row r="183" spans="3:5" ht="12">
      <c r="C183">
        <v>65150</v>
      </c>
      <c r="D183" t="s">
        <v>143</v>
      </c>
      <c r="E183" s="9" t="s">
        <v>216</v>
      </c>
    </row>
    <row r="184" spans="3:5" ht="12">
      <c r="C184">
        <v>65155</v>
      </c>
      <c r="D184" t="s">
        <v>144</v>
      </c>
      <c r="E184" s="9" t="s">
        <v>216</v>
      </c>
    </row>
    <row r="185" spans="3:5" ht="12">
      <c r="C185">
        <v>65160</v>
      </c>
      <c r="D185" t="s">
        <v>145</v>
      </c>
      <c r="E185" s="9" t="s">
        <v>216</v>
      </c>
    </row>
    <row r="186" spans="3:5" ht="12">
      <c r="C186" s="26">
        <v>65170</v>
      </c>
      <c r="D186" t="s">
        <v>146</v>
      </c>
      <c r="E186" s="9" t="s">
        <v>216</v>
      </c>
    </row>
    <row r="187" spans="3:5" ht="12">
      <c r="C187">
        <v>65180</v>
      </c>
      <c r="D187" t="s">
        <v>147</v>
      </c>
      <c r="E187" s="9" t="s">
        <v>216</v>
      </c>
    </row>
    <row r="188" spans="3:5" ht="12">
      <c r="C188">
        <v>65190</v>
      </c>
      <c r="D188" t="s">
        <v>148</v>
      </c>
      <c r="E188" s="9" t="s">
        <v>216</v>
      </c>
    </row>
    <row r="189" spans="3:5" ht="12">
      <c r="C189">
        <v>65199</v>
      </c>
      <c r="D189" t="s">
        <v>149</v>
      </c>
      <c r="E189" s="9" t="s">
        <v>216</v>
      </c>
    </row>
    <row r="190" spans="3:5" ht="12">
      <c r="C190">
        <v>65200</v>
      </c>
      <c r="D190" t="s">
        <v>150</v>
      </c>
      <c r="E190" s="9" t="s">
        <v>216</v>
      </c>
    </row>
    <row r="191" spans="3:5" ht="12">
      <c r="C191" s="26">
        <v>65210</v>
      </c>
      <c r="D191" t="s">
        <v>151</v>
      </c>
      <c r="E191" s="9" t="s">
        <v>216</v>
      </c>
    </row>
    <row r="192" spans="3:5" ht="12">
      <c r="C192">
        <v>65300</v>
      </c>
      <c r="D192" t="s">
        <v>152</v>
      </c>
      <c r="E192" s="9" t="s">
        <v>216</v>
      </c>
    </row>
    <row r="193" spans="3:5" ht="12">
      <c r="C193">
        <v>65325</v>
      </c>
      <c r="D193" t="s">
        <v>153</v>
      </c>
      <c r="E193" s="9" t="s">
        <v>227</v>
      </c>
    </row>
    <row r="194" spans="3:5" ht="12">
      <c r="C194">
        <v>65350</v>
      </c>
      <c r="D194" t="s">
        <v>154</v>
      </c>
      <c r="E194" s="9" t="s">
        <v>216</v>
      </c>
    </row>
    <row r="195" spans="3:5" ht="12">
      <c r="C195">
        <v>65410</v>
      </c>
      <c r="D195" t="s">
        <v>155</v>
      </c>
      <c r="E195" s="9" t="s">
        <v>216</v>
      </c>
    </row>
    <row r="196" spans="3:5" ht="12">
      <c r="C196">
        <v>65420</v>
      </c>
      <c r="D196" t="s">
        <v>156</v>
      </c>
      <c r="E196" s="9" t="s">
        <v>216</v>
      </c>
    </row>
    <row r="197" spans="3:5" ht="12">
      <c r="C197">
        <v>65430</v>
      </c>
      <c r="D197" t="s">
        <v>157</v>
      </c>
      <c r="E197" s="9" t="s">
        <v>216</v>
      </c>
    </row>
    <row r="198" spans="3:5" ht="12">
      <c r="C198">
        <v>65440</v>
      </c>
      <c r="D198" t="s">
        <v>158</v>
      </c>
      <c r="E198" s="9" t="s">
        <v>216</v>
      </c>
    </row>
    <row r="199" spans="3:5" ht="12">
      <c r="C199">
        <v>65490</v>
      </c>
      <c r="D199" t="s">
        <v>159</v>
      </c>
      <c r="E199" s="9" t="s">
        <v>216</v>
      </c>
    </row>
    <row r="200" spans="3:5" ht="12">
      <c r="C200">
        <v>65500</v>
      </c>
      <c r="D200" t="s">
        <v>160</v>
      </c>
      <c r="E200" s="9" t="s">
        <v>216</v>
      </c>
    </row>
    <row r="201" spans="3:5" ht="12">
      <c r="C201">
        <v>65600</v>
      </c>
      <c r="D201" t="s">
        <v>161</v>
      </c>
      <c r="E201" s="9" t="s">
        <v>216</v>
      </c>
    </row>
    <row r="202" ht="12">
      <c r="E202" s="9"/>
    </row>
    <row r="203" spans="3:5" ht="12">
      <c r="C203">
        <v>66100</v>
      </c>
      <c r="D203" t="s">
        <v>162</v>
      </c>
      <c r="E203" s="9" t="s">
        <v>216</v>
      </c>
    </row>
    <row r="204" spans="3:5" ht="12">
      <c r="C204">
        <v>66200</v>
      </c>
      <c r="D204" t="s">
        <v>163</v>
      </c>
      <c r="E204" s="9" t="s">
        <v>216</v>
      </c>
    </row>
    <row r="205" spans="3:5" ht="12">
      <c r="C205">
        <v>66300</v>
      </c>
      <c r="D205" t="s">
        <v>164</v>
      </c>
      <c r="E205" s="9" t="s">
        <v>216</v>
      </c>
    </row>
    <row r="206" spans="3:5" ht="12">
      <c r="C206">
        <v>66350</v>
      </c>
      <c r="D206" t="s">
        <v>165</v>
      </c>
      <c r="E206" s="9" t="s">
        <v>216</v>
      </c>
    </row>
    <row r="207" spans="3:5" ht="12">
      <c r="C207">
        <v>66400</v>
      </c>
      <c r="D207" t="s">
        <v>166</v>
      </c>
      <c r="E207" s="9" t="s">
        <v>216</v>
      </c>
    </row>
    <row r="208" spans="3:5" ht="12">
      <c r="C208">
        <v>66500</v>
      </c>
      <c r="D208" t="s">
        <v>167</v>
      </c>
      <c r="E208" s="9" t="s">
        <v>216</v>
      </c>
    </row>
    <row r="209" spans="3:5" ht="12">
      <c r="C209">
        <v>66600</v>
      </c>
      <c r="D209" t="s">
        <v>168</v>
      </c>
      <c r="E209" s="9" t="s">
        <v>216</v>
      </c>
    </row>
    <row r="210" spans="3:5" ht="12">
      <c r="C210">
        <v>66700</v>
      </c>
      <c r="D210" t="s">
        <v>169</v>
      </c>
      <c r="E210" s="9" t="s">
        <v>216</v>
      </c>
    </row>
    <row r="211" spans="3:5" ht="12">
      <c r="C211">
        <v>66800</v>
      </c>
      <c r="D211" t="s">
        <v>170</v>
      </c>
      <c r="E211" s="9" t="s">
        <v>216</v>
      </c>
    </row>
    <row r="212" spans="3:5" ht="12">
      <c r="C212">
        <v>66900</v>
      </c>
      <c r="D212" t="s">
        <v>171</v>
      </c>
      <c r="E212" s="9" t="s">
        <v>216</v>
      </c>
    </row>
    <row r="213" ht="12">
      <c r="E213" s="9"/>
    </row>
    <row r="214" spans="3:5" ht="12">
      <c r="C214" s="26">
        <v>67100</v>
      </c>
      <c r="D214" t="s">
        <v>172</v>
      </c>
      <c r="E214" s="9" t="s">
        <v>216</v>
      </c>
    </row>
    <row r="215" spans="3:5" ht="12">
      <c r="C215" s="26">
        <v>67210</v>
      </c>
      <c r="D215" t="s">
        <v>173</v>
      </c>
      <c r="E215" s="9" t="s">
        <v>216</v>
      </c>
    </row>
    <row r="216" spans="3:5" ht="12">
      <c r="C216" s="26">
        <v>67220</v>
      </c>
      <c r="D216" t="s">
        <v>174</v>
      </c>
      <c r="E216" s="9" t="s">
        <v>216</v>
      </c>
    </row>
    <row r="217" spans="3:5" ht="12">
      <c r="C217" s="26">
        <v>67230</v>
      </c>
      <c r="D217" t="s">
        <v>175</v>
      </c>
      <c r="E217" s="9" t="s">
        <v>216</v>
      </c>
    </row>
    <row r="218" spans="3:5" ht="12">
      <c r="C218" s="26">
        <v>67235</v>
      </c>
      <c r="D218" t="s">
        <v>176</v>
      </c>
      <c r="E218" s="9" t="s">
        <v>216</v>
      </c>
    </row>
    <row r="219" spans="3:5" ht="12">
      <c r="C219">
        <v>67240</v>
      </c>
      <c r="D219" t="s">
        <v>177</v>
      </c>
      <c r="E219" s="9" t="s">
        <v>216</v>
      </c>
    </row>
    <row r="220" spans="3:5" ht="12">
      <c r="C220">
        <v>67250</v>
      </c>
      <c r="D220" t="s">
        <v>178</v>
      </c>
      <c r="E220" s="9" t="s">
        <v>216</v>
      </c>
    </row>
    <row r="221" spans="3:5" ht="12">
      <c r="C221">
        <v>67260</v>
      </c>
      <c r="D221" t="s">
        <v>179</v>
      </c>
      <c r="E221" s="9" t="s">
        <v>216</v>
      </c>
    </row>
    <row r="222" spans="3:5" ht="12">
      <c r="C222">
        <v>67270</v>
      </c>
      <c r="D222" t="s">
        <v>180</v>
      </c>
      <c r="E222" s="9" t="s">
        <v>216</v>
      </c>
    </row>
    <row r="223" spans="3:5" ht="12">
      <c r="C223">
        <v>67280</v>
      </c>
      <c r="D223" t="s">
        <v>181</v>
      </c>
      <c r="E223" s="9" t="s">
        <v>216</v>
      </c>
    </row>
    <row r="224" spans="3:5" ht="12">
      <c r="C224">
        <v>67290</v>
      </c>
      <c r="D224" t="s">
        <v>182</v>
      </c>
      <c r="E224" s="9" t="s">
        <v>216</v>
      </c>
    </row>
    <row r="225" ht="12">
      <c r="E225" s="9"/>
    </row>
    <row r="226" spans="3:5" ht="12">
      <c r="C226" s="26">
        <v>67310</v>
      </c>
      <c r="D226" t="s">
        <v>183</v>
      </c>
      <c r="E226" s="9" t="s">
        <v>216</v>
      </c>
    </row>
    <row r="227" spans="3:5" ht="12">
      <c r="C227" s="26">
        <v>67320</v>
      </c>
      <c r="D227" t="s">
        <v>184</v>
      </c>
      <c r="E227" s="9" t="s">
        <v>216</v>
      </c>
    </row>
    <row r="228" spans="3:5" ht="12">
      <c r="C228" s="26">
        <v>67330</v>
      </c>
      <c r="D228" t="s">
        <v>185</v>
      </c>
      <c r="E228" s="9" t="s">
        <v>216</v>
      </c>
    </row>
    <row r="229" ht="12">
      <c r="E229" s="9"/>
    </row>
    <row r="230" spans="3:5" ht="12">
      <c r="C230">
        <v>68100</v>
      </c>
      <c r="D230" t="s">
        <v>186</v>
      </c>
      <c r="E230" s="9" t="s">
        <v>216</v>
      </c>
    </row>
    <row r="231" spans="3:5" ht="12">
      <c r="C231">
        <v>68200</v>
      </c>
      <c r="D231" t="s">
        <v>187</v>
      </c>
      <c r="E231" s="9" t="s">
        <v>216</v>
      </c>
    </row>
    <row r="232" spans="3:5" ht="12">
      <c r="C232">
        <v>68300</v>
      </c>
      <c r="D232" t="s">
        <v>188</v>
      </c>
      <c r="E232" s="9" t="s">
        <v>216</v>
      </c>
    </row>
    <row r="233" spans="3:5" ht="12">
      <c r="C233">
        <v>68400</v>
      </c>
      <c r="D233" t="s">
        <v>189</v>
      </c>
      <c r="E233" s="9" t="s">
        <v>216</v>
      </c>
    </row>
    <row r="234" spans="3:5" ht="12">
      <c r="C234" s="26">
        <v>68500</v>
      </c>
      <c r="D234" t="s">
        <v>190</v>
      </c>
      <c r="E234" s="9" t="s">
        <v>216</v>
      </c>
    </row>
    <row r="235" spans="3:5" ht="12">
      <c r="C235">
        <v>68600</v>
      </c>
      <c r="D235" t="s">
        <v>191</v>
      </c>
      <c r="E235" s="9" t="s">
        <v>216</v>
      </c>
    </row>
    <row r="236" spans="3:5" ht="12">
      <c r="C236">
        <v>68700</v>
      </c>
      <c r="D236" t="s">
        <v>192</v>
      </c>
      <c r="E236" s="9" t="s">
        <v>216</v>
      </c>
    </row>
    <row r="237" ht="12">
      <c r="E237" s="9"/>
    </row>
    <row r="238" spans="3:5" ht="12">
      <c r="C238">
        <v>69100</v>
      </c>
      <c r="D238" t="s">
        <v>193</v>
      </c>
      <c r="E238" s="9" t="s">
        <v>216</v>
      </c>
    </row>
    <row r="239" spans="3:5" ht="12">
      <c r="C239">
        <v>69200</v>
      </c>
      <c r="D239" t="s">
        <v>194</v>
      </c>
      <c r="E239" s="9" t="s">
        <v>216</v>
      </c>
    </row>
    <row r="240" spans="3:5" ht="12">
      <c r="C240">
        <v>69300</v>
      </c>
      <c r="D240" t="s">
        <v>195</v>
      </c>
      <c r="E240" s="9" t="s">
        <v>216</v>
      </c>
    </row>
    <row r="241" spans="3:5" ht="12">
      <c r="C241">
        <v>69900</v>
      </c>
      <c r="D241" t="s">
        <v>196</v>
      </c>
      <c r="E241" s="9" t="s">
        <v>216</v>
      </c>
    </row>
    <row r="242" ht="12">
      <c r="E242" s="9"/>
    </row>
    <row r="243" spans="3:5" ht="12">
      <c r="C243">
        <v>71000</v>
      </c>
      <c r="D243" t="s">
        <v>197</v>
      </c>
      <c r="E243" s="9" t="s">
        <v>216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43"/>
  <sheetViews>
    <sheetView workbookViewId="0" topLeftCell="A1">
      <selection activeCell="D100" sqref="D100:D102"/>
    </sheetView>
  </sheetViews>
  <sheetFormatPr defaultColWidth="8.8515625" defaultRowHeight="12.75"/>
  <cols>
    <col min="1" max="1" width="19.421875" style="0" bestFit="1" customWidth="1"/>
    <col min="2" max="2" width="48.140625" style="0" customWidth="1"/>
    <col min="3" max="3" width="6.00390625" style="0" bestFit="1" customWidth="1"/>
    <col min="4" max="4" width="48.28125" style="0" bestFit="1" customWidth="1"/>
    <col min="5" max="5" width="23.140625" style="0" bestFit="1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CONCATENATE(C1,"-",$F$2,"-",$I$2,"-",$L$2)</f>
        <v>11100-01-01-01-00</v>
      </c>
      <c r="B1" t="str">
        <f>CONCATENATE(D1,"-",$F$1,"-",$I$1,"-",$L$1)</f>
        <v>Operating Account-Resorts-Destin Corp-Balance Sheet</v>
      </c>
      <c r="C1">
        <v>11100</v>
      </c>
      <c r="D1" t="s">
        <v>13</v>
      </c>
      <c r="E1" s="6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16" t="s">
        <v>295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3:35" ht="12">
      <c r="C2">
        <v>11200</v>
      </c>
      <c r="D2" t="s">
        <v>14</v>
      </c>
      <c r="E2" s="6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25" t="s">
        <v>308</v>
      </c>
      <c r="K2" s="25" t="s">
        <v>294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6" ht="12">
      <c r="A3" t="str">
        <f>CONCATENATE(C3,"-",$F$2,"-",$I$2,"-",$L$2)</f>
        <v>11300-01-01-01-00</v>
      </c>
      <c r="B3" t="str">
        <f>CONCATENATE(D3,"-",$F$1,"-",$I$1,"-",$L$1)</f>
        <v>Payroll Account-Resorts-Destin Corp-Balance Sheet</v>
      </c>
      <c r="C3">
        <v>11300</v>
      </c>
      <c r="D3" t="s">
        <v>15</v>
      </c>
      <c r="E3" s="6" t="s">
        <v>203</v>
      </c>
      <c r="F3" s="13"/>
    </row>
    <row r="4" spans="3:5" ht="12">
      <c r="C4">
        <v>11400</v>
      </c>
      <c r="D4" t="s">
        <v>16</v>
      </c>
      <c r="E4" s="6" t="s">
        <v>203</v>
      </c>
    </row>
    <row r="5" spans="3:5" ht="12">
      <c r="C5">
        <v>11500</v>
      </c>
      <c r="D5" t="s">
        <v>17</v>
      </c>
      <c r="E5" s="6" t="s">
        <v>203</v>
      </c>
    </row>
    <row r="6" spans="1:5" ht="12">
      <c r="A6" t="str">
        <f>CONCATENATE(C6,"-",$F$2,"-",$I$2,"-",$L$2)</f>
        <v>12100-01-01-01-00</v>
      </c>
      <c r="B6" t="str">
        <f>CONCATENATE(D6,"-",$F$1,"-",$I$1,"-",$L$1)</f>
        <v>A/R Trade-Resorts-Destin Corp-Balance Sheet</v>
      </c>
      <c r="C6">
        <v>12100</v>
      </c>
      <c r="D6" t="s">
        <v>18</v>
      </c>
      <c r="E6" s="6" t="s">
        <v>204</v>
      </c>
    </row>
    <row r="7" spans="1:5" ht="12">
      <c r="A7" t="str">
        <f>CONCATENATE(C7,"-",$F$2,"-",$I$2,"-",$L$2)</f>
        <v>12200-01-01-01-00</v>
      </c>
      <c r="B7" t="str">
        <f>CONCATENATE(D7,"-",$F$1,"-",$I$1,"-",$L$1)</f>
        <v>A/R Advances to Homeowners-Resorts-Destin Corp-Balance Sheet</v>
      </c>
      <c r="C7">
        <v>12200</v>
      </c>
      <c r="D7" t="s">
        <v>19</v>
      </c>
      <c r="E7" s="6" t="s">
        <v>204</v>
      </c>
    </row>
    <row r="8" spans="3:5" ht="12">
      <c r="C8">
        <v>12300</v>
      </c>
      <c r="D8" t="s">
        <v>20</v>
      </c>
      <c r="E8" s="6" t="s">
        <v>204</v>
      </c>
    </row>
    <row r="9" spans="1:5" ht="12">
      <c r="A9" t="str">
        <f>CONCATENATE(C9,"-",$F$2,"-",$I$2,"-",$L$2)</f>
        <v>12900-01-01-01-00</v>
      </c>
      <c r="B9" t="str">
        <f>CONCATENATE(D9,"-",$F$1,"-",$I$1,"-",$L$1)</f>
        <v>A/R Allowance for Doubtful Accounts-Resorts-Destin Corp-Balance Sheet</v>
      </c>
      <c r="C9">
        <v>12900</v>
      </c>
      <c r="D9" t="s">
        <v>21</v>
      </c>
      <c r="E9" s="6" t="s">
        <v>204</v>
      </c>
    </row>
    <row r="10" ht="12">
      <c r="E10" s="6"/>
    </row>
    <row r="11" spans="1:5" ht="12">
      <c r="A11" t="str">
        <f aca="true" t="shared" si="0" ref="A11:A16">CONCATENATE(C11,"-",$F$2,"-",$I$2,"-",$L$2)</f>
        <v>13100-01-01-01-00</v>
      </c>
      <c r="B11" t="str">
        <f aca="true" t="shared" si="1" ref="B11:B16">CONCATENATE(D11,"-",$F$1,"-",$I$1,"-",$L$1)</f>
        <v>Inventory - Uniforms-Resorts-Destin Corp-Balance Sheet</v>
      </c>
      <c r="C11">
        <v>13100</v>
      </c>
      <c r="D11" t="s">
        <v>22</v>
      </c>
      <c r="E11" s="6" t="s">
        <v>205</v>
      </c>
    </row>
    <row r="12" spans="1:5" ht="12">
      <c r="A12" t="str">
        <f t="shared" si="0"/>
        <v>13200-01-01-01-00</v>
      </c>
      <c r="B12" t="str">
        <f t="shared" si="1"/>
        <v>Inventory - Guest Supplies-Resorts-Destin Corp-Balance Sheet</v>
      </c>
      <c r="C12">
        <v>13200</v>
      </c>
      <c r="D12" t="s">
        <v>23</v>
      </c>
      <c r="E12" s="6" t="s">
        <v>205</v>
      </c>
    </row>
    <row r="13" spans="1:5" ht="12">
      <c r="A13" t="str">
        <f t="shared" si="0"/>
        <v>13300-01-01-01-00</v>
      </c>
      <c r="B13" t="str">
        <f t="shared" si="1"/>
        <v>Inventory - Linens-Resorts-Destin Corp-Balance Sheet</v>
      </c>
      <c r="C13">
        <v>13300</v>
      </c>
      <c r="D13" t="s">
        <v>24</v>
      </c>
      <c r="E13" s="6" t="s">
        <v>205</v>
      </c>
    </row>
    <row r="14" spans="1:5" ht="12">
      <c r="A14" t="str">
        <f t="shared" si="0"/>
        <v>13400-01-01-01-00</v>
      </c>
      <c r="B14" t="str">
        <f t="shared" si="1"/>
        <v>Inventory - Housewares-Resorts-Destin Corp-Balance Sheet</v>
      </c>
      <c r="C14">
        <v>13400</v>
      </c>
      <c r="D14" t="s">
        <v>25</v>
      </c>
      <c r="E14" s="6" t="s">
        <v>205</v>
      </c>
    </row>
    <row r="15" spans="1:5" ht="12">
      <c r="A15" t="str">
        <f t="shared" si="0"/>
        <v>13500-01-01-01-00</v>
      </c>
      <c r="B15" t="str">
        <f t="shared" si="1"/>
        <v>Inventory - Food &amp; Beverage-Resorts-Destin Corp-Balance Sheet</v>
      </c>
      <c r="C15">
        <v>13500</v>
      </c>
      <c r="D15" t="s">
        <v>26</v>
      </c>
      <c r="E15" s="6" t="s">
        <v>205</v>
      </c>
    </row>
    <row r="16" spans="1:5" ht="12">
      <c r="A16" t="str">
        <f t="shared" si="0"/>
        <v>13900-01-01-01-00</v>
      </c>
      <c r="B16" t="str">
        <f t="shared" si="1"/>
        <v>Inventory - Other-Resorts-Destin Corp-Balance Sheet</v>
      </c>
      <c r="C16">
        <v>13900</v>
      </c>
      <c r="D16" t="s">
        <v>27</v>
      </c>
      <c r="E16" s="6" t="s">
        <v>205</v>
      </c>
    </row>
    <row r="17" ht="12">
      <c r="E17" s="6"/>
    </row>
    <row r="18" spans="1:5" ht="12">
      <c r="A18" t="str">
        <f>CONCATENATE(C18,"-",$F$2,"-",$I$2,"-",$L$2)</f>
        <v>14100-01-01-01-00</v>
      </c>
      <c r="B18" t="str">
        <f>CONCATENATE(D18,"-",$F$1,"-",$I$1,"-",$L$1)</f>
        <v>Prepaid Expenses-Resorts-Destin Corp-Balance Sheet</v>
      </c>
      <c r="C18">
        <v>14100</v>
      </c>
      <c r="D18" t="s">
        <v>28</v>
      </c>
      <c r="E18" s="6" t="s">
        <v>206</v>
      </c>
    </row>
    <row r="19" spans="1:5" ht="12">
      <c r="A19" t="str">
        <f>CONCATENATE(C19,"-",$F$2,"-",$I$2,"-",$L$2)</f>
        <v>14200-01-01-01-00</v>
      </c>
      <c r="B19" t="str">
        <f>CONCATENATE(D19,"-",$F$1,"-",$I$1,"-",$L$1)</f>
        <v>Lease Deposits-Resorts-Destin Corp-Balance Sheet</v>
      </c>
      <c r="C19">
        <v>14200</v>
      </c>
      <c r="D19" t="s">
        <v>29</v>
      </c>
      <c r="E19" s="6" t="s">
        <v>206</v>
      </c>
    </row>
    <row r="20" spans="1:5" ht="12">
      <c r="A20" t="str">
        <f>CONCATENATE(C20,"-",$F$2,"-",$I$2,"-",$L$2)</f>
        <v>14300-01-01-01-00</v>
      </c>
      <c r="B20" t="str">
        <f>CONCATENATE(D20,"-",$F$1,"-",$I$1,"-",$L$1)</f>
        <v>Prepaid Marketing-Resorts-Destin Corp-Balance Sheet</v>
      </c>
      <c r="C20">
        <v>14300</v>
      </c>
      <c r="D20" t="s">
        <v>30</v>
      </c>
      <c r="E20" s="6" t="s">
        <v>206</v>
      </c>
    </row>
    <row r="21" ht="12">
      <c r="E21" s="6"/>
    </row>
    <row r="22" spans="1:5" ht="12">
      <c r="A22" t="str">
        <f aca="true" t="shared" si="2" ref="A22:A31">CONCATENATE(C22,"-",$F$2,"-",$I$2,"-",$L$2)</f>
        <v>16100-01-01-01-00</v>
      </c>
      <c r="B22" t="str">
        <f aca="true" t="shared" si="3" ref="B22:B31">CONCATENATE(D22,"-",$F$1,"-",$I$1,"-",$L$1)</f>
        <v>Land-Resorts-Destin Corp-Balance Sheet</v>
      </c>
      <c r="C22">
        <v>16100</v>
      </c>
      <c r="D22" t="s">
        <v>31</v>
      </c>
      <c r="E22" s="6" t="s">
        <v>207</v>
      </c>
    </row>
    <row r="23" spans="1:5" ht="12">
      <c r="A23" t="str">
        <f t="shared" si="2"/>
        <v>16150-01-01-01-00</v>
      </c>
      <c r="B23" t="str">
        <f t="shared" si="3"/>
        <v>Land Improvements-Resorts-Destin Corp-Balance Sheet</v>
      </c>
      <c r="C23">
        <v>16150</v>
      </c>
      <c r="D23" t="s">
        <v>32</v>
      </c>
      <c r="E23" s="6" t="s">
        <v>207</v>
      </c>
    </row>
    <row r="24" spans="1:5" ht="12">
      <c r="A24" t="str">
        <f t="shared" si="2"/>
        <v>16200-01-01-01-00</v>
      </c>
      <c r="B24" t="str">
        <f t="shared" si="3"/>
        <v>Buildings-Resorts-Destin Corp-Balance Sheet</v>
      </c>
      <c r="C24">
        <v>16200</v>
      </c>
      <c r="D24" t="s">
        <v>33</v>
      </c>
      <c r="E24" s="6" t="s">
        <v>207</v>
      </c>
    </row>
    <row r="25" spans="1:5" ht="12">
      <c r="A25" t="str">
        <f t="shared" si="2"/>
        <v>16250-01-01-01-00</v>
      </c>
      <c r="B25" t="str">
        <f t="shared" si="3"/>
        <v>Building Improvements-Resorts-Destin Corp-Balance Sheet</v>
      </c>
      <c r="C25">
        <v>16250</v>
      </c>
      <c r="D25" t="s">
        <v>34</v>
      </c>
      <c r="E25" s="6" t="s">
        <v>207</v>
      </c>
    </row>
    <row r="26" spans="1:5" ht="12">
      <c r="A26" t="str">
        <f t="shared" si="2"/>
        <v>16300-01-01-01-00</v>
      </c>
      <c r="B26" t="str">
        <f t="shared" si="3"/>
        <v>Leasehold Improvements-Resorts-Destin Corp-Balance Sheet</v>
      </c>
      <c r="C26">
        <v>16300</v>
      </c>
      <c r="D26" t="s">
        <v>35</v>
      </c>
      <c r="E26" s="6" t="s">
        <v>207</v>
      </c>
    </row>
    <row r="27" spans="1:5" ht="12">
      <c r="A27" t="str">
        <f t="shared" si="2"/>
        <v>16400-01-01-01-00</v>
      </c>
      <c r="B27" t="str">
        <f t="shared" si="3"/>
        <v>Furniture &amp; Fixtures-Resorts-Destin Corp-Balance Sheet</v>
      </c>
      <c r="C27">
        <v>16400</v>
      </c>
      <c r="D27" t="s">
        <v>36</v>
      </c>
      <c r="E27" s="6" t="s">
        <v>207</v>
      </c>
    </row>
    <row r="28" spans="1:5" ht="12">
      <c r="A28" t="str">
        <f t="shared" si="2"/>
        <v>16500-01-01-01-00</v>
      </c>
      <c r="B28" t="str">
        <f t="shared" si="3"/>
        <v>Equipment-Resorts-Destin Corp-Balance Sheet</v>
      </c>
      <c r="C28">
        <v>16500</v>
      </c>
      <c r="D28" t="s">
        <v>37</v>
      </c>
      <c r="E28" s="6" t="s">
        <v>207</v>
      </c>
    </row>
    <row r="29" spans="1:5" ht="12">
      <c r="A29" t="str">
        <f t="shared" si="2"/>
        <v>16600-01-01-01-00</v>
      </c>
      <c r="B29" t="str">
        <f t="shared" si="3"/>
        <v>Vehicles-Resorts-Destin Corp-Balance Sheet</v>
      </c>
      <c r="C29">
        <v>16600</v>
      </c>
      <c r="D29" t="s">
        <v>38</v>
      </c>
      <c r="E29" s="6" t="s">
        <v>207</v>
      </c>
    </row>
    <row r="30" spans="1:5" ht="12">
      <c r="A30" t="str">
        <f t="shared" si="2"/>
        <v>16700-01-01-01-00</v>
      </c>
      <c r="B30" t="str">
        <f t="shared" si="3"/>
        <v>Software-Resorts-Destin Corp-Balance Sheet</v>
      </c>
      <c r="C30">
        <v>16700</v>
      </c>
      <c r="D30" t="s">
        <v>39</v>
      </c>
      <c r="E30" s="6" t="s">
        <v>207</v>
      </c>
    </row>
    <row r="31" spans="1:5" ht="12">
      <c r="A31" t="str">
        <f t="shared" si="2"/>
        <v>16900-01-01-01-00</v>
      </c>
      <c r="B31" t="str">
        <f t="shared" si="3"/>
        <v>Other Depreciable Assets-Resorts-Destin Corp-Balance Sheet</v>
      </c>
      <c r="C31">
        <v>16900</v>
      </c>
      <c r="D31" t="s">
        <v>40</v>
      </c>
      <c r="E31" s="6" t="s">
        <v>207</v>
      </c>
    </row>
    <row r="32" spans="3:5" ht="12">
      <c r="C32">
        <v>16950</v>
      </c>
      <c r="D32" t="s">
        <v>41</v>
      </c>
      <c r="E32" s="6" t="s">
        <v>207</v>
      </c>
    </row>
    <row r="33" ht="12">
      <c r="E33" s="6"/>
    </row>
    <row r="34" spans="1:5" ht="12">
      <c r="A34" t="str">
        <f aca="true" t="shared" si="4" ref="A34:A44">CONCATENATE(C34,"-",$F$2,"-",$I$2,"-",$L$2)</f>
        <v>17150-01-01-01-00</v>
      </c>
      <c r="B34" t="str">
        <f aca="true" t="shared" si="5" ref="B34:B44">CONCATENATE(D34,"-",$F$1,"-",$I$1,"-",$L$1)</f>
        <v>A/D Land Improvements-Resorts-Destin Corp-Balance Sheet</v>
      </c>
      <c r="C34">
        <v>17150</v>
      </c>
      <c r="D34" t="s">
        <v>42</v>
      </c>
      <c r="E34" s="9" t="s">
        <v>211</v>
      </c>
    </row>
    <row r="35" spans="1:5" ht="12">
      <c r="A35" t="str">
        <f t="shared" si="4"/>
        <v>17200-01-01-01-00</v>
      </c>
      <c r="B35" t="str">
        <f t="shared" si="5"/>
        <v>A/D Building  -Resorts-Destin Corp-Balance Sheet</v>
      </c>
      <c r="C35">
        <v>17200</v>
      </c>
      <c r="D35" t="s">
        <v>43</v>
      </c>
      <c r="E35" s="9" t="s">
        <v>211</v>
      </c>
    </row>
    <row r="36" spans="1:5" ht="12">
      <c r="A36" t="str">
        <f t="shared" si="4"/>
        <v>17250-01-01-01-00</v>
      </c>
      <c r="B36" t="str">
        <f t="shared" si="5"/>
        <v>A/D Building Improvements-Resorts-Destin Corp-Balance Sheet</v>
      </c>
      <c r="C36">
        <v>17250</v>
      </c>
      <c r="D36" t="s">
        <v>44</v>
      </c>
      <c r="E36" s="9" t="s">
        <v>211</v>
      </c>
    </row>
    <row r="37" spans="1:5" ht="12">
      <c r="A37" t="str">
        <f t="shared" si="4"/>
        <v>17300-01-01-01-00</v>
      </c>
      <c r="B37" t="str">
        <f t="shared" si="5"/>
        <v>A/D Leasehold Improvements-Resorts-Destin Corp-Balance Sheet</v>
      </c>
      <c r="C37">
        <v>17300</v>
      </c>
      <c r="D37" t="s">
        <v>45</v>
      </c>
      <c r="E37" s="9" t="s">
        <v>211</v>
      </c>
    </row>
    <row r="38" spans="1:5" ht="12">
      <c r="A38" t="str">
        <f t="shared" si="4"/>
        <v>17400-01-01-01-00</v>
      </c>
      <c r="B38" t="str">
        <f t="shared" si="5"/>
        <v>A/D Furniture &amp; Fixtures-Resorts-Destin Corp-Balance Sheet</v>
      </c>
      <c r="C38">
        <v>17400</v>
      </c>
      <c r="D38" t="s">
        <v>46</v>
      </c>
      <c r="E38" s="9" t="s">
        <v>211</v>
      </c>
    </row>
    <row r="39" spans="1:5" ht="12">
      <c r="A39" t="str">
        <f t="shared" si="4"/>
        <v>17500-01-01-01-00</v>
      </c>
      <c r="B39" t="str">
        <f t="shared" si="5"/>
        <v>A/D Equipment-Resorts-Destin Corp-Balance Sheet</v>
      </c>
      <c r="C39">
        <v>17500</v>
      </c>
      <c r="D39" t="s">
        <v>47</v>
      </c>
      <c r="E39" s="9" t="s">
        <v>211</v>
      </c>
    </row>
    <row r="40" spans="1:5" ht="12">
      <c r="A40" t="str">
        <f t="shared" si="4"/>
        <v>17600-01-01-01-00</v>
      </c>
      <c r="B40" t="str">
        <f t="shared" si="5"/>
        <v>A/D Vehicles-Resorts-Destin Corp-Balance Sheet</v>
      </c>
      <c r="C40">
        <v>17600</v>
      </c>
      <c r="D40" t="s">
        <v>48</v>
      </c>
      <c r="E40" s="9" t="s">
        <v>211</v>
      </c>
    </row>
    <row r="41" spans="1:5" ht="12">
      <c r="A41" t="str">
        <f t="shared" si="4"/>
        <v>17700-01-01-01-00</v>
      </c>
      <c r="B41" t="str">
        <f t="shared" si="5"/>
        <v>A/D Software-Resorts-Destin Corp-Balance Sheet</v>
      </c>
      <c r="C41">
        <v>17700</v>
      </c>
      <c r="D41" t="s">
        <v>49</v>
      </c>
      <c r="E41" s="9" t="s">
        <v>211</v>
      </c>
    </row>
    <row r="42" spans="1:5" ht="12">
      <c r="A42" t="str">
        <f t="shared" si="4"/>
        <v>17900-01-01-01-00</v>
      </c>
      <c r="B42" t="str">
        <f t="shared" si="5"/>
        <v>A/D Other Depreciable Assets-Resorts-Destin Corp-Balance Sheet</v>
      </c>
      <c r="C42">
        <v>17900</v>
      </c>
      <c r="D42" t="s">
        <v>50</v>
      </c>
      <c r="E42" s="9" t="s">
        <v>211</v>
      </c>
    </row>
    <row r="43" spans="1:5" ht="12">
      <c r="A43" t="str">
        <f t="shared" si="4"/>
        <v>17950-01-01-01-00</v>
      </c>
      <c r="B43" t="str">
        <f t="shared" si="5"/>
        <v>Accumulated Amortization-Resorts-Destin Corp-Balance Sheet</v>
      </c>
      <c r="C43">
        <v>17950</v>
      </c>
      <c r="D43" t="s">
        <v>51</v>
      </c>
      <c r="E43" s="9" t="s">
        <v>211</v>
      </c>
    </row>
    <row r="44" spans="1:5" ht="12">
      <c r="A44" t="str">
        <f t="shared" si="4"/>
        <v>19100-01-01-01-00</v>
      </c>
      <c r="B44" t="str">
        <f t="shared" si="5"/>
        <v>Other Assets-Resorts-Destin Corp-Balance Sheet</v>
      </c>
      <c r="C44">
        <v>19100</v>
      </c>
      <c r="D44" t="s">
        <v>52</v>
      </c>
      <c r="E44" s="9" t="s">
        <v>211</v>
      </c>
    </row>
    <row r="45" ht="12">
      <c r="E45" s="9"/>
    </row>
    <row r="46" spans="1:5" ht="12">
      <c r="A46" t="str">
        <f aca="true" t="shared" si="6" ref="A46:A51">CONCATENATE(C46,"-",$F$2,"-",$I$2,"-",$L$2)</f>
        <v>21100-01-01-01-00</v>
      </c>
      <c r="B46" t="str">
        <f aca="true" t="shared" si="7" ref="B46:B51">CONCATENATE(D46,"-",$F$1,"-",$I$1,"-",$L$1)</f>
        <v>A/P Trade-Resorts-Destin Corp-Balance Sheet</v>
      </c>
      <c r="C46">
        <v>21100</v>
      </c>
      <c r="D46" t="s">
        <v>53</v>
      </c>
      <c r="E46" s="9" t="s">
        <v>212</v>
      </c>
    </row>
    <row r="47" spans="1:5" ht="12">
      <c r="A47" t="str">
        <f t="shared" si="6"/>
        <v>21105-01-01-01-00</v>
      </c>
      <c r="B47" t="str">
        <f t="shared" si="7"/>
        <v>A/P Amex-Resorts-Destin Corp-Balance Sheet</v>
      </c>
      <c r="C47">
        <v>21105</v>
      </c>
      <c r="D47" t="s">
        <v>251</v>
      </c>
      <c r="E47" s="9" t="s">
        <v>212</v>
      </c>
    </row>
    <row r="48" spans="1:5" ht="12">
      <c r="A48" t="str">
        <f t="shared" si="6"/>
        <v>21200-01-01-01-00</v>
      </c>
      <c r="B48" t="str">
        <f t="shared" si="7"/>
        <v>A/P Homeowners-Resorts-Destin Corp-Balance Sheet</v>
      </c>
      <c r="C48">
        <v>21200</v>
      </c>
      <c r="D48" t="s">
        <v>54</v>
      </c>
      <c r="E48" s="9" t="s">
        <v>212</v>
      </c>
    </row>
    <row r="49" spans="1:5" ht="12">
      <c r="A49" t="str">
        <f t="shared" si="6"/>
        <v>21300-01-01-01-00</v>
      </c>
      <c r="B49" t="str">
        <f t="shared" si="7"/>
        <v>A/P Homeowner Associations-Resorts-Destin Corp-Balance Sheet</v>
      </c>
      <c r="C49">
        <v>21300</v>
      </c>
      <c r="D49" t="s">
        <v>55</v>
      </c>
      <c r="E49" s="9" t="s">
        <v>212</v>
      </c>
    </row>
    <row r="50" spans="1:5" ht="12">
      <c r="A50" t="str">
        <f t="shared" si="6"/>
        <v>21400-01-01-01-00</v>
      </c>
      <c r="B50" t="str">
        <f t="shared" si="7"/>
        <v>Due to/From Axiom-Resorts-Destin Corp-Balance Sheet</v>
      </c>
      <c r="C50">
        <v>21400</v>
      </c>
      <c r="D50" t="s">
        <v>56</v>
      </c>
      <c r="E50" s="9" t="s">
        <v>212</v>
      </c>
    </row>
    <row r="51" spans="1:5" ht="12">
      <c r="A51" t="str">
        <f t="shared" si="6"/>
        <v>21500-01-01-01-00</v>
      </c>
      <c r="B51" t="str">
        <f t="shared" si="7"/>
        <v>Due to/From Sandpiper Ventures-Resorts-Destin Corp-Balance Sheet</v>
      </c>
      <c r="C51">
        <v>21500</v>
      </c>
      <c r="D51" t="s">
        <v>57</v>
      </c>
      <c r="E51" s="9" t="s">
        <v>212</v>
      </c>
    </row>
    <row r="52" ht="12">
      <c r="E52" s="9"/>
    </row>
    <row r="53" spans="1:5" ht="12">
      <c r="A53" t="str">
        <f aca="true" t="shared" si="8" ref="A53:A58">CONCATENATE(C53,"-",$F$2,"-",$I$2,"-",$L$2)</f>
        <v>22100-01-01-01-00</v>
      </c>
      <c r="B53" t="str">
        <f aca="true" t="shared" si="9" ref="B53:B58">CONCATENATE(D53,"-",$F$1,"-",$I$1,"-",$L$1)</f>
        <v>Accrued Payroll-Resorts-Destin Corp-Balance Sheet</v>
      </c>
      <c r="C53">
        <v>22100</v>
      </c>
      <c r="D53" t="s">
        <v>58</v>
      </c>
      <c r="E53" s="9" t="s">
        <v>213</v>
      </c>
    </row>
    <row r="54" spans="1:5" ht="12">
      <c r="A54" t="str">
        <f t="shared" si="8"/>
        <v>22150-01-01-01-00</v>
      </c>
      <c r="B54" t="str">
        <f t="shared" si="9"/>
        <v>Bonuses Payable-Resorts-Destin Corp-Balance Sheet</v>
      </c>
      <c r="C54">
        <v>22150</v>
      </c>
      <c r="D54" t="s">
        <v>59</v>
      </c>
      <c r="E54" s="9" t="s">
        <v>213</v>
      </c>
    </row>
    <row r="55" spans="1:5" ht="12">
      <c r="A55" t="str">
        <f t="shared" si="8"/>
        <v>22200-01-01-01-00</v>
      </c>
      <c r="B55" t="str">
        <f t="shared" si="9"/>
        <v>A/P Accrued Expenses-Resorts-Destin Corp-Balance Sheet</v>
      </c>
      <c r="C55">
        <v>22200</v>
      </c>
      <c r="D55" t="s">
        <v>60</v>
      </c>
      <c r="E55" s="9" t="s">
        <v>213</v>
      </c>
    </row>
    <row r="56" spans="1:5" ht="12">
      <c r="A56" t="str">
        <f t="shared" si="8"/>
        <v>22300-01-01-01-00</v>
      </c>
      <c r="B56" t="str">
        <f t="shared" si="9"/>
        <v>Sales Tax Payable-Resorts-Destin Corp-Balance Sheet</v>
      </c>
      <c r="C56">
        <v>22300</v>
      </c>
      <c r="D56" t="s">
        <v>61</v>
      </c>
      <c r="E56" s="9" t="s">
        <v>213</v>
      </c>
    </row>
    <row r="57" spans="1:5" ht="12">
      <c r="A57" t="str">
        <f t="shared" si="8"/>
        <v>22305-01-01-01-00</v>
      </c>
      <c r="B57" t="str">
        <f t="shared" si="9"/>
        <v>Accrued Sales Tax-Resorts-Destin Corp-Balance Sheet</v>
      </c>
      <c r="C57">
        <v>22305</v>
      </c>
      <c r="D57" t="s">
        <v>252</v>
      </c>
      <c r="E57" s="9" t="s">
        <v>213</v>
      </c>
    </row>
    <row r="58" spans="1:5" ht="12">
      <c r="A58" t="str">
        <f t="shared" si="8"/>
        <v>22350-01-01-01-00</v>
      </c>
      <c r="B58" t="str">
        <f t="shared" si="9"/>
        <v>Other Tax Payable-Resorts-Destin Corp-Balance Sheet</v>
      </c>
      <c r="C58">
        <v>22350</v>
      </c>
      <c r="D58" t="s">
        <v>62</v>
      </c>
      <c r="E58" s="9" t="s">
        <v>213</v>
      </c>
    </row>
    <row r="59" ht="12">
      <c r="E59" s="9"/>
    </row>
    <row r="60" spans="1:5" ht="12">
      <c r="A60" t="str">
        <f aca="true" t="shared" si="10" ref="A60:A70">CONCATENATE(C60,"-",$F$2,"-",$I$2,"-",$L$2)</f>
        <v>23100-01-01-01-00</v>
      </c>
      <c r="B60" t="str">
        <f aca="true" t="shared" si="11" ref="B60:B70">CONCATENATE(D60,"-",$F$1,"-",$I$1,"-",$L$1)</f>
        <v>Fed W/H Payable-Resorts-Destin Corp-Balance Sheet</v>
      </c>
      <c r="C60">
        <v>23100</v>
      </c>
      <c r="D60" t="s">
        <v>63</v>
      </c>
      <c r="E60" s="9" t="s">
        <v>213</v>
      </c>
    </row>
    <row r="61" spans="1:5" ht="12">
      <c r="A61" t="str">
        <f t="shared" si="10"/>
        <v>23200-01-01-01-00</v>
      </c>
      <c r="B61" t="str">
        <f t="shared" si="11"/>
        <v>FICA Payable -Resorts-Destin Corp-Balance Sheet</v>
      </c>
      <c r="C61">
        <v>23200</v>
      </c>
      <c r="D61" t="s">
        <v>64</v>
      </c>
      <c r="E61" s="9" t="s">
        <v>213</v>
      </c>
    </row>
    <row r="62" spans="1:5" ht="12">
      <c r="A62" t="str">
        <f t="shared" si="10"/>
        <v>23300-01-01-01-00</v>
      </c>
      <c r="B62" t="str">
        <f t="shared" si="11"/>
        <v>FUTA Payable-Resorts-Destin Corp-Balance Sheet</v>
      </c>
      <c r="C62">
        <v>23300</v>
      </c>
      <c r="D62" t="s">
        <v>65</v>
      </c>
      <c r="E62" s="9" t="s">
        <v>213</v>
      </c>
    </row>
    <row r="63" spans="1:5" ht="12">
      <c r="A63" t="str">
        <f t="shared" si="10"/>
        <v>23400-01-01-01-00</v>
      </c>
      <c r="B63" t="str">
        <f t="shared" si="11"/>
        <v>SUTA Payable-Resorts-Destin Corp-Balance Sheet</v>
      </c>
      <c r="C63">
        <v>23400</v>
      </c>
      <c r="D63" t="s">
        <v>66</v>
      </c>
      <c r="E63" s="9" t="s">
        <v>213</v>
      </c>
    </row>
    <row r="64" spans="1:5" ht="12">
      <c r="A64" t="str">
        <f t="shared" si="10"/>
        <v>23500-01-01-01-00</v>
      </c>
      <c r="B64" t="str">
        <f t="shared" si="11"/>
        <v>Medical Premiums Payable-Resorts-Destin Corp-Balance Sheet</v>
      </c>
      <c r="C64">
        <v>23500</v>
      </c>
      <c r="D64" t="s">
        <v>67</v>
      </c>
      <c r="E64" s="9" t="s">
        <v>213</v>
      </c>
    </row>
    <row r="65" spans="1:5" ht="12">
      <c r="A65" t="str">
        <f t="shared" si="10"/>
        <v>23550-01-01-01-00</v>
      </c>
      <c r="B65" t="str">
        <f t="shared" si="11"/>
        <v>Dental Premiums Payable-Resorts-Destin Corp-Balance Sheet</v>
      </c>
      <c r="C65">
        <v>23550</v>
      </c>
      <c r="D65" t="s">
        <v>68</v>
      </c>
      <c r="E65" s="9" t="s">
        <v>213</v>
      </c>
    </row>
    <row r="66" spans="1:5" ht="12">
      <c r="A66" t="str">
        <f t="shared" si="10"/>
        <v>23600-01-01-01-00</v>
      </c>
      <c r="B66" t="str">
        <f t="shared" si="11"/>
        <v>Life Insurance Premiums Payable-Resorts-Destin Corp-Balance Sheet</v>
      </c>
      <c r="C66">
        <v>23600</v>
      </c>
      <c r="D66" t="s">
        <v>232</v>
      </c>
      <c r="E66" s="9" t="s">
        <v>213</v>
      </c>
    </row>
    <row r="67" spans="1:5" ht="12">
      <c r="A67" t="str">
        <f t="shared" si="10"/>
        <v>23650-01-01-01-00</v>
      </c>
      <c r="B67" t="str">
        <f t="shared" si="11"/>
        <v>Disability Insurance Premiums Payable-Resorts-Destin Corp-Balance Sheet</v>
      </c>
      <c r="C67">
        <v>23650</v>
      </c>
      <c r="D67" t="s">
        <v>233</v>
      </c>
      <c r="E67" s="9" t="s">
        <v>213</v>
      </c>
    </row>
    <row r="68" spans="1:5" ht="12">
      <c r="A68" t="str">
        <f t="shared" si="10"/>
        <v>23700-01-01-01-00</v>
      </c>
      <c r="B68" t="str">
        <f t="shared" si="11"/>
        <v>Workers Compensation Insurance Payable-Resorts-Destin Corp-Balance Sheet</v>
      </c>
      <c r="C68">
        <v>23700</v>
      </c>
      <c r="D68" t="s">
        <v>71</v>
      </c>
      <c r="E68" s="9" t="s">
        <v>213</v>
      </c>
    </row>
    <row r="69" spans="1:5" ht="12">
      <c r="A69" t="str">
        <f t="shared" si="10"/>
        <v>23750-01-01-01-00</v>
      </c>
      <c r="B69" t="str">
        <f t="shared" si="11"/>
        <v>401K Contributions Payable-Resorts-Destin Corp-Balance Sheet</v>
      </c>
      <c r="C69">
        <v>23750</v>
      </c>
      <c r="D69" t="s">
        <v>69</v>
      </c>
      <c r="E69" s="9" t="s">
        <v>213</v>
      </c>
    </row>
    <row r="70" spans="1:5" ht="12">
      <c r="A70" t="str">
        <f t="shared" si="10"/>
        <v>23800-01-01-01-00</v>
      </c>
      <c r="B70" t="str">
        <f t="shared" si="11"/>
        <v>Garnishments Payable-Resorts-Destin Corp-Balance Sheet</v>
      </c>
      <c r="C70">
        <v>23800</v>
      </c>
      <c r="D70" t="s">
        <v>70</v>
      </c>
      <c r="E70" s="9" t="s">
        <v>213</v>
      </c>
    </row>
    <row r="71" ht="12">
      <c r="E71" s="9"/>
    </row>
    <row r="72" spans="1:5" ht="12">
      <c r="A72" t="str">
        <f>CONCATENATE(C72,"-",$F$2,"-",$I$2,"-",$L$2)</f>
        <v>24100-01-01-01-00</v>
      </c>
      <c r="B72" t="str">
        <f>CONCATENATE(D72,"-",$F$1,"-",$I$1,"-",$L$1)</f>
        <v>Security Deposits-Resorts-Destin Corp-Balance Sheet</v>
      </c>
      <c r="C72">
        <v>24100</v>
      </c>
      <c r="D72" t="s">
        <v>72</v>
      </c>
      <c r="E72" s="9" t="s">
        <v>213</v>
      </c>
    </row>
    <row r="73" spans="1:5" ht="12">
      <c r="A73" t="str">
        <f>CONCATENATE(C73,"-",$F$2,"-",$I$2,"-",$L$2)</f>
        <v>24150-01-01-01-00</v>
      </c>
      <c r="B73" t="str">
        <f>CONCATENATE(D73,"-",$F$1,"-",$I$1,"-",$L$1)</f>
        <v>Last Month Rent Deposits-Resorts-Destin Corp-Balance Sheet</v>
      </c>
      <c r="C73">
        <v>24150</v>
      </c>
      <c r="D73" t="s">
        <v>73</v>
      </c>
      <c r="E73" s="9" t="s">
        <v>213</v>
      </c>
    </row>
    <row r="74" spans="1:5" ht="12">
      <c r="A74" t="str">
        <f>CONCATENATE(C74,"-",$F$2,"-",$I$2,"-",$L$2)</f>
        <v>24200-01-01-01-00</v>
      </c>
      <c r="B74" t="str">
        <f>CONCATENATE(D74,"-",$F$1,"-",$I$1,"-",$L$1)</f>
        <v>Reservation Deposits-Resorts-Destin Corp-Balance Sheet</v>
      </c>
      <c r="C74">
        <v>24200</v>
      </c>
      <c r="D74" t="s">
        <v>253</v>
      </c>
      <c r="E74" s="9" t="s">
        <v>213</v>
      </c>
    </row>
    <row r="75" ht="12">
      <c r="E75" s="9"/>
    </row>
    <row r="76" spans="1:5" ht="12">
      <c r="A76" t="str">
        <f>CONCATENATE(C76,"-",$F$2,"-",$I$2,"-",$L$2)</f>
        <v>29100-01-01-01-00</v>
      </c>
      <c r="B76" t="str">
        <f>CONCATENATE(D76,"-",$F$1,"-",$I$1,"-",$L$1)</f>
        <v>Intercompany Settlement-Resorts-Destin Corp-Balance Sheet</v>
      </c>
      <c r="C76">
        <v>29100</v>
      </c>
      <c r="D76" t="s">
        <v>261</v>
      </c>
      <c r="E76" s="9" t="s">
        <v>213</v>
      </c>
    </row>
    <row r="77" ht="12">
      <c r="E77" s="9"/>
    </row>
    <row r="78" spans="1:5" ht="12">
      <c r="A78" t="str">
        <f>CONCATENATE(C78,"-",$F$2,"-",$I$2,"-",$L$2)</f>
        <v>31000-01-01-01-00</v>
      </c>
      <c r="B78" t="str">
        <f>CONCATENATE(D78,"-",$F$1,"-",$I$1,"-",$L$1)</f>
        <v>Capital-Resorts-Destin Corp-Balance Sheet</v>
      </c>
      <c r="C78">
        <v>31000</v>
      </c>
      <c r="D78" t="s">
        <v>214</v>
      </c>
      <c r="E78" s="9" t="s">
        <v>214</v>
      </c>
    </row>
    <row r="79" spans="1:5" ht="12">
      <c r="A79" t="str">
        <f>CONCATENATE(C79,"-",$F$2,"-",$I$2,"-",$L$2)</f>
        <v>32000-01-01-01-00</v>
      </c>
      <c r="B79" t="str">
        <f>CONCATENATE(D79,"-",$F$1,"-",$I$1,"-",$L$1)</f>
        <v>Retained Earnings-Resorts-Destin Corp-Balance Sheet</v>
      </c>
      <c r="C79">
        <v>32000</v>
      </c>
      <c r="D79" t="s">
        <v>74</v>
      </c>
      <c r="E79" s="9" t="s">
        <v>74</v>
      </c>
    </row>
    <row r="80" ht="13.5" customHeight="1">
      <c r="E80" s="9"/>
    </row>
    <row r="81" spans="1:5" ht="12">
      <c r="A81" t="str">
        <f>CONCATENATE(C81,"-",$F$2,"-",$J$2,"-",$O$2)</f>
        <v>41100-01-01-02-10</v>
      </c>
      <c r="B81" t="str">
        <f>CONCATENATE(D81,"-",$F$1,"-",$J$1,"-",$O$1)</f>
        <v>Gross Lodging Revenue-Resorts-Destin IL-COO</v>
      </c>
      <c r="C81">
        <v>41100</v>
      </c>
      <c r="D81" t="s">
        <v>75</v>
      </c>
      <c r="E81" s="9" t="s">
        <v>215</v>
      </c>
    </row>
    <row r="82" spans="1:5" ht="12">
      <c r="A82" t="str">
        <f>CONCATENATE(C82,"-",$F$2,"-",$K$2,"-",$O$2)</f>
        <v>41100-01-08-01-10</v>
      </c>
      <c r="B82" t="str">
        <f>CONCATENATE(D82,"-",$F$1,"-",$K$1,"-",$O$1)</f>
        <v>Gross Lodging Revenue-Resorts-EPCB Calypso-COO</v>
      </c>
      <c r="C82">
        <v>41100</v>
      </c>
      <c r="D82" t="s">
        <v>75</v>
      </c>
      <c r="E82" s="9" t="s">
        <v>215</v>
      </c>
    </row>
    <row r="83" spans="3:5" ht="12">
      <c r="C83">
        <v>41150</v>
      </c>
      <c r="D83" t="s">
        <v>76</v>
      </c>
      <c r="E83" s="9" t="s">
        <v>222</v>
      </c>
    </row>
    <row r="84" spans="3:5" ht="12">
      <c r="C84">
        <v>41150</v>
      </c>
      <c r="D84" t="s">
        <v>76</v>
      </c>
      <c r="E84" s="9" t="s">
        <v>222</v>
      </c>
    </row>
    <row r="85" spans="3:5" ht="12">
      <c r="C85">
        <v>41155</v>
      </c>
      <c r="D85" t="s">
        <v>77</v>
      </c>
      <c r="E85" s="9" t="s">
        <v>215</v>
      </c>
    </row>
    <row r="86" ht="12">
      <c r="E86" s="9"/>
    </row>
    <row r="87" spans="3:5" ht="12">
      <c r="C87">
        <v>42100</v>
      </c>
      <c r="D87" t="s">
        <v>78</v>
      </c>
      <c r="E87" s="9" t="s">
        <v>215</v>
      </c>
    </row>
    <row r="88" spans="3:5" ht="12">
      <c r="C88">
        <v>42200</v>
      </c>
      <c r="D88" t="s">
        <v>79</v>
      </c>
      <c r="E88" s="9" t="s">
        <v>215</v>
      </c>
    </row>
    <row r="89" spans="3:5" ht="12">
      <c r="C89">
        <v>42300</v>
      </c>
      <c r="D89" t="s">
        <v>80</v>
      </c>
      <c r="E89" s="9" t="s">
        <v>215</v>
      </c>
    </row>
    <row r="90" spans="3:5" ht="12">
      <c r="C90">
        <v>42400</v>
      </c>
      <c r="D90" t="s">
        <v>81</v>
      </c>
      <c r="E90" s="9" t="s">
        <v>215</v>
      </c>
    </row>
    <row r="91" spans="3:5" ht="12">
      <c r="C91">
        <v>42500</v>
      </c>
      <c r="D91" t="s">
        <v>217</v>
      </c>
      <c r="E91" s="9" t="s">
        <v>215</v>
      </c>
    </row>
    <row r="92" spans="3:5" ht="12">
      <c r="C92">
        <v>42600</v>
      </c>
      <c r="D92" t="s">
        <v>82</v>
      </c>
      <c r="E92" s="9" t="s">
        <v>215</v>
      </c>
    </row>
    <row r="93" spans="3:5" ht="12">
      <c r="C93">
        <v>42900</v>
      </c>
      <c r="D93" t="s">
        <v>83</v>
      </c>
      <c r="E93" s="9" t="s">
        <v>215</v>
      </c>
    </row>
    <row r="94" ht="12">
      <c r="E94" s="9"/>
    </row>
    <row r="95" spans="3:5" ht="12">
      <c r="C95">
        <v>43100</v>
      </c>
      <c r="D95" t="s">
        <v>84</v>
      </c>
      <c r="E95" s="9" t="s">
        <v>215</v>
      </c>
    </row>
    <row r="96" spans="3:5" ht="12">
      <c r="C96">
        <v>43200</v>
      </c>
      <c r="D96" t="s">
        <v>85</v>
      </c>
      <c r="E96" s="9" t="s">
        <v>215</v>
      </c>
    </row>
    <row r="97" spans="3:5" ht="12">
      <c r="C97">
        <v>43300</v>
      </c>
      <c r="D97" t="s">
        <v>86</v>
      </c>
      <c r="E97" s="9" t="s">
        <v>215</v>
      </c>
    </row>
    <row r="98" spans="3:5" ht="12">
      <c r="C98">
        <v>43900</v>
      </c>
      <c r="D98" t="s">
        <v>87</v>
      </c>
      <c r="E98" s="9" t="s">
        <v>215</v>
      </c>
    </row>
    <row r="99" ht="12">
      <c r="E99" s="9"/>
    </row>
    <row r="100" spans="3:5" ht="12">
      <c r="C100">
        <v>44100</v>
      </c>
      <c r="D100" t="s">
        <v>340</v>
      </c>
      <c r="E100" s="9" t="s">
        <v>215</v>
      </c>
    </row>
    <row r="101" spans="3:5" ht="12">
      <c r="C101">
        <v>44200</v>
      </c>
      <c r="D101" t="s">
        <v>343</v>
      </c>
      <c r="E101" s="9" t="s">
        <v>215</v>
      </c>
    </row>
    <row r="102" spans="3:5" ht="12">
      <c r="C102">
        <v>44300</v>
      </c>
      <c r="D102" t="s">
        <v>342</v>
      </c>
      <c r="E102" s="9" t="s">
        <v>215</v>
      </c>
    </row>
    <row r="103" spans="3:5" ht="12">
      <c r="C103">
        <v>44900</v>
      </c>
      <c r="D103" t="s">
        <v>88</v>
      </c>
      <c r="E103" s="9" t="s">
        <v>215</v>
      </c>
    </row>
    <row r="104" ht="12">
      <c r="E104" s="9"/>
    </row>
    <row r="105" spans="3:5" ht="12">
      <c r="C105" s="9">
        <v>44105</v>
      </c>
      <c r="D105" s="9" t="s">
        <v>221</v>
      </c>
      <c r="E105" s="9" t="s">
        <v>222</v>
      </c>
    </row>
    <row r="106" spans="3:5" ht="12">
      <c r="C106" s="9">
        <v>44205</v>
      </c>
      <c r="D106" s="9" t="s">
        <v>220</v>
      </c>
      <c r="E106" s="9" t="s">
        <v>222</v>
      </c>
    </row>
    <row r="107" spans="3:5" ht="12">
      <c r="C107" s="9">
        <v>44305</v>
      </c>
      <c r="D107" s="9" t="s">
        <v>219</v>
      </c>
      <c r="E107" s="9" t="s">
        <v>222</v>
      </c>
    </row>
    <row r="108" spans="3:5" ht="12">
      <c r="C108" s="9">
        <v>44905</v>
      </c>
      <c r="D108" s="9" t="s">
        <v>218</v>
      </c>
      <c r="E108" s="9" t="s">
        <v>222</v>
      </c>
    </row>
    <row r="109" ht="12">
      <c r="E109" s="9"/>
    </row>
    <row r="110" spans="3:5" ht="12">
      <c r="C110">
        <v>45100</v>
      </c>
      <c r="D110" t="s">
        <v>89</v>
      </c>
      <c r="E110" s="9" t="s">
        <v>215</v>
      </c>
    </row>
    <row r="111" spans="3:5" ht="12">
      <c r="C111" s="9">
        <v>45105</v>
      </c>
      <c r="D111" s="9" t="s">
        <v>228</v>
      </c>
      <c r="E111" s="9" t="s">
        <v>222</v>
      </c>
    </row>
    <row r="112" ht="12">
      <c r="E112" s="9"/>
    </row>
    <row r="113" spans="3:5" ht="12">
      <c r="C113">
        <v>46100</v>
      </c>
      <c r="D113" t="s">
        <v>90</v>
      </c>
      <c r="E113" s="9" t="s">
        <v>215</v>
      </c>
    </row>
    <row r="114" spans="3:5" ht="12">
      <c r="C114" s="9">
        <v>46105</v>
      </c>
      <c r="D114" s="9" t="s">
        <v>229</v>
      </c>
      <c r="E114" s="9" t="s">
        <v>222</v>
      </c>
    </row>
    <row r="115" spans="3:5" ht="12">
      <c r="C115" s="6"/>
      <c r="D115" s="6"/>
      <c r="E115" s="9"/>
    </row>
    <row r="116" spans="3:5" ht="12">
      <c r="C116">
        <v>46200</v>
      </c>
      <c r="D116" t="s">
        <v>91</v>
      </c>
      <c r="E116" s="9" t="s">
        <v>215</v>
      </c>
    </row>
    <row r="117" spans="3:5" ht="12">
      <c r="C117" s="9">
        <v>46205</v>
      </c>
      <c r="D117" s="9" t="s">
        <v>231</v>
      </c>
      <c r="E117" s="9" t="s">
        <v>222</v>
      </c>
    </row>
    <row r="118" spans="3:5" ht="12">
      <c r="C118" s="6"/>
      <c r="D118" s="6"/>
      <c r="E118" s="9"/>
    </row>
    <row r="119" spans="3:5" ht="12">
      <c r="C119">
        <v>46300</v>
      </c>
      <c r="D119" t="s">
        <v>92</v>
      </c>
      <c r="E119" s="9" t="s">
        <v>215</v>
      </c>
    </row>
    <row r="120" spans="3:5" ht="12">
      <c r="C120" s="9">
        <v>46305</v>
      </c>
      <c r="D120" s="9" t="s">
        <v>230</v>
      </c>
      <c r="E120" s="9" t="s">
        <v>222</v>
      </c>
    </row>
    <row r="121" ht="12">
      <c r="E121" s="9"/>
    </row>
    <row r="122" spans="3:5" ht="12">
      <c r="C122">
        <v>47100</v>
      </c>
      <c r="D122" t="s">
        <v>93</v>
      </c>
      <c r="E122" s="9" t="s">
        <v>215</v>
      </c>
    </row>
    <row r="123" spans="3:5" ht="12">
      <c r="C123">
        <v>47900</v>
      </c>
      <c r="D123" t="s">
        <v>94</v>
      </c>
      <c r="E123" s="9" t="s">
        <v>215</v>
      </c>
    </row>
    <row r="124" ht="12">
      <c r="E124" s="9"/>
    </row>
    <row r="125" spans="3:5" ht="12">
      <c r="C125">
        <v>48100</v>
      </c>
      <c r="D125" t="s">
        <v>95</v>
      </c>
      <c r="E125" s="9" t="s">
        <v>215</v>
      </c>
    </row>
    <row r="126" ht="12">
      <c r="E126" s="9"/>
    </row>
    <row r="127" spans="3:5" ht="12">
      <c r="C127">
        <v>49100</v>
      </c>
      <c r="D127" t="s">
        <v>96</v>
      </c>
      <c r="E127" s="9" t="s">
        <v>215</v>
      </c>
    </row>
    <row r="128" ht="12">
      <c r="E128" s="9"/>
    </row>
    <row r="129" spans="3:5" ht="12">
      <c r="C129">
        <v>51100</v>
      </c>
      <c r="D129" t="s">
        <v>97</v>
      </c>
      <c r="E129" s="9" t="s">
        <v>216</v>
      </c>
    </row>
    <row r="130" spans="3:5" ht="12">
      <c r="C130">
        <v>51150</v>
      </c>
      <c r="D130" t="s">
        <v>98</v>
      </c>
      <c r="E130" s="9" t="s">
        <v>216</v>
      </c>
    </row>
    <row r="131" spans="3:5" ht="12">
      <c r="C131">
        <v>51200</v>
      </c>
      <c r="D131" t="s">
        <v>99</v>
      </c>
      <c r="E131" s="9" t="s">
        <v>216</v>
      </c>
    </row>
    <row r="132" spans="3:5" ht="12">
      <c r="C132">
        <v>51250</v>
      </c>
      <c r="D132" t="s">
        <v>100</v>
      </c>
      <c r="E132" s="9" t="s">
        <v>216</v>
      </c>
    </row>
    <row r="133" spans="3:5" ht="12">
      <c r="C133">
        <v>51300</v>
      </c>
      <c r="D133" t="s">
        <v>101</v>
      </c>
      <c r="E133" s="9" t="s">
        <v>216</v>
      </c>
    </row>
    <row r="134" spans="3:5" ht="12">
      <c r="C134">
        <v>51400</v>
      </c>
      <c r="D134" t="s">
        <v>102</v>
      </c>
      <c r="E134" s="9" t="s">
        <v>216</v>
      </c>
    </row>
    <row r="135" spans="3:5" ht="12">
      <c r="C135">
        <v>51500</v>
      </c>
      <c r="D135" t="s">
        <v>103</v>
      </c>
      <c r="E135" s="9" t="s">
        <v>216</v>
      </c>
    </row>
    <row r="136" ht="12">
      <c r="E136" s="9"/>
    </row>
    <row r="137" spans="3:5" ht="12">
      <c r="C137" s="26">
        <v>61100</v>
      </c>
      <c r="D137" t="s">
        <v>104</v>
      </c>
      <c r="E137" s="9" t="s">
        <v>216</v>
      </c>
    </row>
    <row r="138" spans="3:5" ht="12">
      <c r="C138" s="26">
        <v>61200</v>
      </c>
      <c r="D138" t="s">
        <v>105</v>
      </c>
      <c r="E138" s="9" t="s">
        <v>216</v>
      </c>
    </row>
    <row r="139" spans="3:5" ht="12">
      <c r="C139" s="26">
        <v>61300</v>
      </c>
      <c r="D139" t="s">
        <v>106</v>
      </c>
      <c r="E139" s="9" t="s">
        <v>216</v>
      </c>
    </row>
    <row r="140" spans="3:5" ht="12">
      <c r="C140" s="26">
        <v>61400</v>
      </c>
      <c r="D140" t="s">
        <v>107</v>
      </c>
      <c r="E140" s="9" t="s">
        <v>216</v>
      </c>
    </row>
    <row r="141" spans="3:5" ht="12">
      <c r="C141" s="26">
        <v>61500</v>
      </c>
      <c r="D141" t="s">
        <v>108</v>
      </c>
      <c r="E141" s="9" t="s">
        <v>216</v>
      </c>
    </row>
    <row r="142" spans="3:5" ht="12">
      <c r="C142" s="26">
        <v>61610</v>
      </c>
      <c r="D142" t="s">
        <v>109</v>
      </c>
      <c r="E142" s="9" t="s">
        <v>216</v>
      </c>
    </row>
    <row r="143" spans="3:5" ht="12">
      <c r="C143" s="26">
        <v>61615</v>
      </c>
      <c r="D143" t="s">
        <v>223</v>
      </c>
      <c r="E143" s="9" t="s">
        <v>216</v>
      </c>
    </row>
    <row r="144" spans="3:5" ht="12">
      <c r="C144" s="26">
        <v>61620</v>
      </c>
      <c r="D144" t="s">
        <v>224</v>
      </c>
      <c r="E144" s="9" t="s">
        <v>216</v>
      </c>
    </row>
    <row r="145" spans="3:5" ht="12">
      <c r="C145" s="26">
        <v>61625</v>
      </c>
      <c r="D145" t="s">
        <v>225</v>
      </c>
      <c r="E145" s="9" t="s">
        <v>216</v>
      </c>
    </row>
    <row r="146" spans="3:5" ht="12">
      <c r="C146" s="26">
        <v>61630</v>
      </c>
      <c r="D146" t="s">
        <v>226</v>
      </c>
      <c r="E146" s="9" t="s">
        <v>216</v>
      </c>
    </row>
    <row r="147" spans="3:5" ht="12">
      <c r="C147" s="26">
        <v>61635</v>
      </c>
      <c r="D147" t="s">
        <v>110</v>
      </c>
      <c r="E147" s="9" t="s">
        <v>216</v>
      </c>
    </row>
    <row r="148" spans="3:5" ht="12">
      <c r="C148" s="26">
        <v>61640</v>
      </c>
      <c r="D148" t="s">
        <v>111</v>
      </c>
      <c r="E148" s="9" t="s">
        <v>216</v>
      </c>
    </row>
    <row r="149" spans="3:5" ht="12">
      <c r="C149" s="26">
        <v>61645</v>
      </c>
      <c r="D149" t="s">
        <v>112</v>
      </c>
      <c r="E149" s="9" t="s">
        <v>216</v>
      </c>
    </row>
    <row r="150" spans="3:5" ht="12">
      <c r="C150" s="26">
        <v>61650</v>
      </c>
      <c r="D150" t="s">
        <v>113</v>
      </c>
      <c r="E150" s="9" t="s">
        <v>216</v>
      </c>
    </row>
    <row r="151" spans="3:5" ht="12">
      <c r="C151" s="26">
        <v>61655</v>
      </c>
      <c r="D151" t="s">
        <v>131</v>
      </c>
      <c r="E151" s="9" t="s">
        <v>216</v>
      </c>
    </row>
    <row r="152" spans="3:5" ht="12">
      <c r="C152" s="26">
        <v>61660</v>
      </c>
      <c r="D152" t="s">
        <v>114</v>
      </c>
      <c r="E152" s="9" t="s">
        <v>216</v>
      </c>
    </row>
    <row r="153" ht="12">
      <c r="E153" s="9"/>
    </row>
    <row r="154" spans="3:5" ht="12">
      <c r="C154" s="26">
        <v>63100</v>
      </c>
      <c r="D154" t="s">
        <v>115</v>
      </c>
      <c r="E154" s="9" t="s">
        <v>216</v>
      </c>
    </row>
    <row r="155" spans="3:5" ht="12">
      <c r="C155" s="26">
        <v>63200</v>
      </c>
      <c r="D155" t="s">
        <v>116</v>
      </c>
      <c r="E155" s="9" t="s">
        <v>216</v>
      </c>
    </row>
    <row r="156" spans="3:5" ht="12">
      <c r="C156" s="26">
        <v>63300</v>
      </c>
      <c r="D156" t="s">
        <v>117</v>
      </c>
      <c r="E156" s="9" t="s">
        <v>216</v>
      </c>
    </row>
    <row r="157" spans="3:5" ht="12">
      <c r="C157" s="26">
        <v>63400</v>
      </c>
      <c r="D157" t="s">
        <v>118</v>
      </c>
      <c r="E157" s="9" t="s">
        <v>216</v>
      </c>
    </row>
    <row r="158" spans="3:5" ht="12">
      <c r="C158" s="26">
        <v>63900</v>
      </c>
      <c r="D158" t="s">
        <v>119</v>
      </c>
      <c r="E158" s="9" t="s">
        <v>216</v>
      </c>
    </row>
    <row r="159" ht="12">
      <c r="E159" s="9"/>
    </row>
    <row r="160" spans="3:5" ht="12">
      <c r="C160">
        <v>64110</v>
      </c>
      <c r="D160" t="s">
        <v>121</v>
      </c>
      <c r="E160" s="9" t="s">
        <v>216</v>
      </c>
    </row>
    <row r="161" spans="3:5" ht="12">
      <c r="C161">
        <v>64120</v>
      </c>
      <c r="D161" t="s">
        <v>122</v>
      </c>
      <c r="E161" s="9" t="s">
        <v>216</v>
      </c>
    </row>
    <row r="162" spans="3:5" ht="12">
      <c r="C162">
        <v>64130</v>
      </c>
      <c r="D162" t="s">
        <v>120</v>
      </c>
      <c r="E162" s="9" t="s">
        <v>216</v>
      </c>
    </row>
    <row r="163" spans="3:5" ht="12">
      <c r="C163" s="26">
        <v>64140</v>
      </c>
      <c r="D163" t="s">
        <v>123</v>
      </c>
      <c r="E163" s="9" t="s">
        <v>216</v>
      </c>
    </row>
    <row r="164" spans="3:5" ht="12">
      <c r="C164">
        <v>64150</v>
      </c>
      <c r="D164" t="s">
        <v>124</v>
      </c>
      <c r="E164" s="9" t="s">
        <v>216</v>
      </c>
    </row>
    <row r="165" spans="3:5" ht="12">
      <c r="C165">
        <v>64160</v>
      </c>
      <c r="D165" t="s">
        <v>125</v>
      </c>
      <c r="E165" s="9" t="s">
        <v>216</v>
      </c>
    </row>
    <row r="166" ht="12">
      <c r="E166" s="9"/>
    </row>
    <row r="167" spans="3:5" ht="12">
      <c r="C167" s="26">
        <v>64210</v>
      </c>
      <c r="D167" t="s">
        <v>126</v>
      </c>
      <c r="E167" s="9" t="s">
        <v>216</v>
      </c>
    </row>
    <row r="168" spans="3:5" ht="12">
      <c r="C168" s="26">
        <v>64220</v>
      </c>
      <c r="D168" t="s">
        <v>127</v>
      </c>
      <c r="E168" s="9" t="s">
        <v>216</v>
      </c>
    </row>
    <row r="169" spans="3:5" ht="12">
      <c r="C169" s="26">
        <v>64230</v>
      </c>
      <c r="D169" t="s">
        <v>128</v>
      </c>
      <c r="E169" s="9" t="s">
        <v>216</v>
      </c>
    </row>
    <row r="170" spans="3:5" ht="12">
      <c r="C170" s="26">
        <v>64240</v>
      </c>
      <c r="D170" t="s">
        <v>130</v>
      </c>
      <c r="E170" s="9" t="s">
        <v>216</v>
      </c>
    </row>
    <row r="171" spans="3:5" ht="12">
      <c r="C171" s="26">
        <v>64250</v>
      </c>
      <c r="D171" t="s">
        <v>132</v>
      </c>
      <c r="E171" s="9" t="s">
        <v>216</v>
      </c>
    </row>
    <row r="172" spans="3:5" ht="12">
      <c r="C172" s="26">
        <v>64255</v>
      </c>
      <c r="D172" t="s">
        <v>133</v>
      </c>
      <c r="E172" s="9" t="s">
        <v>216</v>
      </c>
    </row>
    <row r="173" spans="3:5" ht="12">
      <c r="C173" s="26">
        <v>64260</v>
      </c>
      <c r="D173" t="s">
        <v>134</v>
      </c>
      <c r="E173" s="9" t="s">
        <v>216</v>
      </c>
    </row>
    <row r="174" spans="3:5" ht="12">
      <c r="C174" s="26">
        <v>64265</v>
      </c>
      <c r="D174" t="s">
        <v>135</v>
      </c>
      <c r="E174" s="9" t="s">
        <v>216</v>
      </c>
    </row>
    <row r="175" ht="12">
      <c r="E175" s="9"/>
    </row>
    <row r="176" ht="12">
      <c r="E176" s="9"/>
    </row>
    <row r="177" spans="3:5" ht="12">
      <c r="C177">
        <v>65110</v>
      </c>
      <c r="D177" t="s">
        <v>137</v>
      </c>
      <c r="E177" s="9" t="s">
        <v>216</v>
      </c>
    </row>
    <row r="178" spans="3:5" ht="12">
      <c r="C178">
        <v>65115</v>
      </c>
      <c r="D178" t="s">
        <v>138</v>
      </c>
      <c r="E178" s="9" t="s">
        <v>216</v>
      </c>
    </row>
    <row r="179" spans="3:5" ht="12">
      <c r="C179">
        <v>65120</v>
      </c>
      <c r="D179" t="s">
        <v>139</v>
      </c>
      <c r="E179" s="9" t="s">
        <v>216</v>
      </c>
    </row>
    <row r="180" spans="3:5" ht="12">
      <c r="C180">
        <v>65130</v>
      </c>
      <c r="D180" t="s">
        <v>140</v>
      </c>
      <c r="E180" s="9" t="s">
        <v>216</v>
      </c>
    </row>
    <row r="181" spans="3:5" ht="12">
      <c r="C181" s="26">
        <v>65140</v>
      </c>
      <c r="D181" t="s">
        <v>141</v>
      </c>
      <c r="E181" s="9" t="s">
        <v>216</v>
      </c>
    </row>
    <row r="182" spans="3:5" ht="12">
      <c r="C182">
        <v>65145</v>
      </c>
      <c r="D182" t="s">
        <v>142</v>
      </c>
      <c r="E182" s="9" t="s">
        <v>216</v>
      </c>
    </row>
    <row r="183" spans="3:5" ht="12">
      <c r="C183">
        <v>65150</v>
      </c>
      <c r="D183" t="s">
        <v>143</v>
      </c>
      <c r="E183" s="9" t="s">
        <v>216</v>
      </c>
    </row>
    <row r="184" spans="3:5" ht="12">
      <c r="C184">
        <v>65155</v>
      </c>
      <c r="D184" t="s">
        <v>144</v>
      </c>
      <c r="E184" s="9" t="s">
        <v>216</v>
      </c>
    </row>
    <row r="185" spans="3:5" ht="12">
      <c r="C185">
        <v>65160</v>
      </c>
      <c r="D185" t="s">
        <v>145</v>
      </c>
      <c r="E185" s="9" t="s">
        <v>216</v>
      </c>
    </row>
    <row r="186" spans="3:5" ht="12">
      <c r="C186" s="26">
        <v>65170</v>
      </c>
      <c r="D186" t="s">
        <v>146</v>
      </c>
      <c r="E186" s="9" t="s">
        <v>216</v>
      </c>
    </row>
    <row r="187" spans="3:5" ht="12">
      <c r="C187">
        <v>65180</v>
      </c>
      <c r="D187" t="s">
        <v>147</v>
      </c>
      <c r="E187" s="9" t="s">
        <v>216</v>
      </c>
    </row>
    <row r="188" spans="3:5" ht="12">
      <c r="C188">
        <v>65190</v>
      </c>
      <c r="D188" t="s">
        <v>148</v>
      </c>
      <c r="E188" s="9" t="s">
        <v>216</v>
      </c>
    </row>
    <row r="189" spans="3:5" ht="12">
      <c r="C189">
        <v>65199</v>
      </c>
      <c r="D189" t="s">
        <v>149</v>
      </c>
      <c r="E189" s="9" t="s">
        <v>216</v>
      </c>
    </row>
    <row r="190" spans="3:5" ht="12">
      <c r="C190">
        <v>65200</v>
      </c>
      <c r="D190" t="s">
        <v>150</v>
      </c>
      <c r="E190" s="9" t="s">
        <v>216</v>
      </c>
    </row>
    <row r="191" spans="3:5" ht="12">
      <c r="C191" s="26">
        <v>65210</v>
      </c>
      <c r="D191" t="s">
        <v>151</v>
      </c>
      <c r="E191" s="9" t="s">
        <v>216</v>
      </c>
    </row>
    <row r="192" spans="3:5" ht="12">
      <c r="C192">
        <v>65300</v>
      </c>
      <c r="D192" t="s">
        <v>152</v>
      </c>
      <c r="E192" s="9" t="s">
        <v>216</v>
      </c>
    </row>
    <row r="193" spans="3:5" ht="12">
      <c r="C193">
        <v>65325</v>
      </c>
      <c r="D193" t="s">
        <v>153</v>
      </c>
      <c r="E193" s="9" t="s">
        <v>227</v>
      </c>
    </row>
    <row r="194" spans="3:5" ht="12">
      <c r="C194">
        <v>65350</v>
      </c>
      <c r="D194" t="s">
        <v>154</v>
      </c>
      <c r="E194" s="9" t="s">
        <v>216</v>
      </c>
    </row>
    <row r="195" spans="3:5" ht="12">
      <c r="C195">
        <v>65410</v>
      </c>
      <c r="D195" t="s">
        <v>155</v>
      </c>
      <c r="E195" s="9" t="s">
        <v>216</v>
      </c>
    </row>
    <row r="196" spans="3:5" ht="12">
      <c r="C196">
        <v>65420</v>
      </c>
      <c r="D196" t="s">
        <v>156</v>
      </c>
      <c r="E196" s="9" t="s">
        <v>216</v>
      </c>
    </row>
    <row r="197" spans="3:5" ht="12">
      <c r="C197">
        <v>65430</v>
      </c>
      <c r="D197" t="s">
        <v>157</v>
      </c>
      <c r="E197" s="9" t="s">
        <v>216</v>
      </c>
    </row>
    <row r="198" spans="3:5" ht="12">
      <c r="C198">
        <v>65440</v>
      </c>
      <c r="D198" t="s">
        <v>158</v>
      </c>
      <c r="E198" s="9" t="s">
        <v>216</v>
      </c>
    </row>
    <row r="199" spans="3:5" ht="12">
      <c r="C199">
        <v>65490</v>
      </c>
      <c r="D199" t="s">
        <v>159</v>
      </c>
      <c r="E199" s="9" t="s">
        <v>216</v>
      </c>
    </row>
    <row r="200" spans="3:5" ht="12">
      <c r="C200">
        <v>65500</v>
      </c>
      <c r="D200" t="s">
        <v>160</v>
      </c>
      <c r="E200" s="9" t="s">
        <v>216</v>
      </c>
    </row>
    <row r="201" spans="3:5" ht="12">
      <c r="C201">
        <v>65600</v>
      </c>
      <c r="D201" t="s">
        <v>161</v>
      </c>
      <c r="E201" s="9" t="s">
        <v>216</v>
      </c>
    </row>
    <row r="202" ht="12">
      <c r="E202" s="9"/>
    </row>
    <row r="203" spans="3:5" ht="12">
      <c r="C203">
        <v>66100</v>
      </c>
      <c r="D203" t="s">
        <v>162</v>
      </c>
      <c r="E203" s="9" t="s">
        <v>216</v>
      </c>
    </row>
    <row r="204" spans="3:5" ht="12">
      <c r="C204">
        <v>66200</v>
      </c>
      <c r="D204" t="s">
        <v>163</v>
      </c>
      <c r="E204" s="9" t="s">
        <v>216</v>
      </c>
    </row>
    <row r="205" spans="3:5" ht="12">
      <c r="C205">
        <v>66300</v>
      </c>
      <c r="D205" t="s">
        <v>164</v>
      </c>
      <c r="E205" s="9" t="s">
        <v>216</v>
      </c>
    </row>
    <row r="206" spans="3:5" ht="12">
      <c r="C206">
        <v>66350</v>
      </c>
      <c r="D206" t="s">
        <v>165</v>
      </c>
      <c r="E206" s="9" t="s">
        <v>216</v>
      </c>
    </row>
    <row r="207" spans="3:5" ht="12">
      <c r="C207">
        <v>66400</v>
      </c>
      <c r="D207" t="s">
        <v>166</v>
      </c>
      <c r="E207" s="9" t="s">
        <v>216</v>
      </c>
    </row>
    <row r="208" spans="3:5" ht="12">
      <c r="C208">
        <v>66500</v>
      </c>
      <c r="D208" t="s">
        <v>167</v>
      </c>
      <c r="E208" s="9" t="s">
        <v>216</v>
      </c>
    </row>
    <row r="209" spans="3:5" ht="12">
      <c r="C209">
        <v>66600</v>
      </c>
      <c r="D209" t="s">
        <v>168</v>
      </c>
      <c r="E209" s="9" t="s">
        <v>216</v>
      </c>
    </row>
    <row r="210" spans="3:5" ht="12">
      <c r="C210">
        <v>66700</v>
      </c>
      <c r="D210" t="s">
        <v>169</v>
      </c>
      <c r="E210" s="9" t="s">
        <v>216</v>
      </c>
    </row>
    <row r="211" spans="3:5" ht="12">
      <c r="C211">
        <v>66800</v>
      </c>
      <c r="D211" t="s">
        <v>170</v>
      </c>
      <c r="E211" s="9" t="s">
        <v>216</v>
      </c>
    </row>
    <row r="212" spans="3:5" ht="12">
      <c r="C212">
        <v>66900</v>
      </c>
      <c r="D212" t="s">
        <v>171</v>
      </c>
      <c r="E212" s="9" t="s">
        <v>216</v>
      </c>
    </row>
    <row r="213" ht="12">
      <c r="E213" s="9"/>
    </row>
    <row r="214" spans="3:5" ht="12">
      <c r="C214" s="26">
        <v>67100</v>
      </c>
      <c r="D214" t="s">
        <v>172</v>
      </c>
      <c r="E214" s="9" t="s">
        <v>216</v>
      </c>
    </row>
    <row r="215" spans="3:5" ht="12">
      <c r="C215" s="26">
        <v>67210</v>
      </c>
      <c r="D215" t="s">
        <v>173</v>
      </c>
      <c r="E215" s="9" t="s">
        <v>216</v>
      </c>
    </row>
    <row r="216" spans="3:5" ht="12">
      <c r="C216" s="26">
        <v>67220</v>
      </c>
      <c r="D216" t="s">
        <v>174</v>
      </c>
      <c r="E216" s="9" t="s">
        <v>216</v>
      </c>
    </row>
    <row r="217" spans="3:5" ht="12">
      <c r="C217" s="26">
        <v>67230</v>
      </c>
      <c r="D217" t="s">
        <v>175</v>
      </c>
      <c r="E217" s="9" t="s">
        <v>216</v>
      </c>
    </row>
    <row r="218" spans="3:5" ht="12">
      <c r="C218" s="26">
        <v>67235</v>
      </c>
      <c r="D218" t="s">
        <v>176</v>
      </c>
      <c r="E218" s="9" t="s">
        <v>216</v>
      </c>
    </row>
    <row r="219" spans="3:5" ht="12">
      <c r="C219">
        <v>67240</v>
      </c>
      <c r="D219" t="s">
        <v>177</v>
      </c>
      <c r="E219" s="9" t="s">
        <v>216</v>
      </c>
    </row>
    <row r="220" spans="3:5" ht="12">
      <c r="C220">
        <v>67250</v>
      </c>
      <c r="D220" t="s">
        <v>178</v>
      </c>
      <c r="E220" s="9" t="s">
        <v>216</v>
      </c>
    </row>
    <row r="221" spans="3:5" ht="12">
      <c r="C221">
        <v>67260</v>
      </c>
      <c r="D221" t="s">
        <v>179</v>
      </c>
      <c r="E221" s="9" t="s">
        <v>216</v>
      </c>
    </row>
    <row r="222" spans="3:5" ht="12">
      <c r="C222">
        <v>67270</v>
      </c>
      <c r="D222" t="s">
        <v>180</v>
      </c>
      <c r="E222" s="9" t="s">
        <v>216</v>
      </c>
    </row>
    <row r="223" spans="3:5" ht="12">
      <c r="C223">
        <v>67280</v>
      </c>
      <c r="D223" t="s">
        <v>181</v>
      </c>
      <c r="E223" s="9" t="s">
        <v>216</v>
      </c>
    </row>
    <row r="224" spans="3:5" ht="12">
      <c r="C224">
        <v>67290</v>
      </c>
      <c r="D224" t="s">
        <v>182</v>
      </c>
      <c r="E224" s="9" t="s">
        <v>216</v>
      </c>
    </row>
    <row r="225" ht="12">
      <c r="E225" s="9"/>
    </row>
    <row r="226" spans="3:5" ht="12">
      <c r="C226" s="26">
        <v>67310</v>
      </c>
      <c r="D226" t="s">
        <v>183</v>
      </c>
      <c r="E226" s="9" t="s">
        <v>216</v>
      </c>
    </row>
    <row r="227" spans="3:5" ht="12">
      <c r="C227" s="26">
        <v>67320</v>
      </c>
      <c r="D227" t="s">
        <v>184</v>
      </c>
      <c r="E227" s="9" t="s">
        <v>216</v>
      </c>
    </row>
    <row r="228" spans="3:5" ht="12">
      <c r="C228" s="26">
        <v>67330</v>
      </c>
      <c r="D228" t="s">
        <v>185</v>
      </c>
      <c r="E228" s="9" t="s">
        <v>216</v>
      </c>
    </row>
    <row r="229" ht="12">
      <c r="E229" s="9"/>
    </row>
    <row r="230" spans="3:5" ht="12">
      <c r="C230">
        <v>68100</v>
      </c>
      <c r="D230" t="s">
        <v>186</v>
      </c>
      <c r="E230" s="9" t="s">
        <v>216</v>
      </c>
    </row>
    <row r="231" spans="3:5" ht="12">
      <c r="C231">
        <v>68200</v>
      </c>
      <c r="D231" t="s">
        <v>187</v>
      </c>
      <c r="E231" s="9" t="s">
        <v>216</v>
      </c>
    </row>
    <row r="232" spans="3:5" ht="12">
      <c r="C232">
        <v>68300</v>
      </c>
      <c r="D232" t="s">
        <v>188</v>
      </c>
      <c r="E232" s="9" t="s">
        <v>216</v>
      </c>
    </row>
    <row r="233" spans="3:5" ht="12">
      <c r="C233">
        <v>68400</v>
      </c>
      <c r="D233" t="s">
        <v>189</v>
      </c>
      <c r="E233" s="9" t="s">
        <v>216</v>
      </c>
    </row>
    <row r="234" spans="3:5" ht="12">
      <c r="C234" s="26">
        <v>68500</v>
      </c>
      <c r="D234" t="s">
        <v>190</v>
      </c>
      <c r="E234" s="9" t="s">
        <v>216</v>
      </c>
    </row>
    <row r="235" spans="3:5" ht="12">
      <c r="C235">
        <v>68600</v>
      </c>
      <c r="D235" t="s">
        <v>191</v>
      </c>
      <c r="E235" s="9" t="s">
        <v>216</v>
      </c>
    </row>
    <row r="236" spans="3:5" ht="12">
      <c r="C236">
        <v>68700</v>
      </c>
      <c r="D236" t="s">
        <v>192</v>
      </c>
      <c r="E236" s="9" t="s">
        <v>216</v>
      </c>
    </row>
    <row r="237" ht="12">
      <c r="E237" s="9"/>
    </row>
    <row r="238" spans="3:5" ht="12">
      <c r="C238">
        <v>69100</v>
      </c>
      <c r="D238" t="s">
        <v>193</v>
      </c>
      <c r="E238" s="9" t="s">
        <v>216</v>
      </c>
    </row>
    <row r="239" spans="3:5" ht="12">
      <c r="C239">
        <v>69200</v>
      </c>
      <c r="D239" t="s">
        <v>194</v>
      </c>
      <c r="E239" s="9" t="s">
        <v>216</v>
      </c>
    </row>
    <row r="240" spans="3:5" ht="12">
      <c r="C240">
        <v>69300</v>
      </c>
      <c r="D240" t="s">
        <v>195</v>
      </c>
      <c r="E240" s="9" t="s">
        <v>216</v>
      </c>
    </row>
    <row r="241" spans="3:5" ht="12">
      <c r="C241">
        <v>69900</v>
      </c>
      <c r="D241" t="s">
        <v>196</v>
      </c>
      <c r="E241" s="9" t="s">
        <v>216</v>
      </c>
    </row>
    <row r="242" ht="12">
      <c r="E242" s="9"/>
    </row>
    <row r="243" spans="3:5" ht="12">
      <c r="C243">
        <v>71000</v>
      </c>
      <c r="D243" t="s">
        <v>197</v>
      </c>
      <c r="E243" s="9" t="s">
        <v>216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7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9.421875" style="0" bestFit="1" customWidth="1"/>
    <col min="2" max="2" width="52.421875" style="80" customWidth="1"/>
    <col min="3" max="3" width="6.00390625" style="0" bestFit="1" customWidth="1"/>
    <col min="4" max="4" width="36.421875" style="80" bestFit="1" customWidth="1"/>
    <col min="5" max="5" width="16.28125" style="78" bestFit="1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CONCATENATE(C1,"-",$F$2,"-",$K$2,"-",$L$2)</f>
        <v>11100-01-XX-XX-00</v>
      </c>
      <c r="B1" s="80" t="str">
        <f>CONCATENATE(D1,"-",$F$1,"-",$K$1,"-",$L$1)</f>
        <v>Operating Account-Resorts-LOCATION NAME-Balance Sheet</v>
      </c>
      <c r="C1">
        <v>11100</v>
      </c>
      <c r="D1" s="80" t="s">
        <v>13</v>
      </c>
      <c r="E1" s="75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34" t="s">
        <v>311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1:35" ht="12.75" thickBot="1">
      <c r="A2" t="str">
        <f>CONCATENATE(C2,"-",$F$2,"-",$K$2,"-",$L$2)</f>
        <v>11200-01-XX-XX-00</v>
      </c>
      <c r="B2" s="80" t="str">
        <f>CONCATENATE(D2,"-",$F$1,"-",$K$1,"-",$L$1)</f>
        <v>Petty Cash Account-Resorts-LOCATION NAME-Balance Sheet</v>
      </c>
      <c r="C2">
        <v>11200</v>
      </c>
      <c r="D2" s="80" t="s">
        <v>14</v>
      </c>
      <c r="E2" s="75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25" t="s">
        <v>308</v>
      </c>
      <c r="K2" s="33" t="s">
        <v>310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5" ht="12">
      <c r="A3" t="str">
        <f>CONCATENATE(C3,"-",$F$2,"-",$K$2,"-",$L$2)</f>
        <v>12100-01-XX-XX-00</v>
      </c>
      <c r="B3" s="80" t="str">
        <f>CONCATENATE(D3,"-",$F$1,"-",$K$1,"-",$L$1)</f>
        <v>A/R Trade-Resorts-LOCATION NAME-Balance Sheet</v>
      </c>
      <c r="C3">
        <v>12100</v>
      </c>
      <c r="D3" s="80" t="s">
        <v>18</v>
      </c>
      <c r="E3" s="75" t="s">
        <v>204</v>
      </c>
    </row>
    <row r="4" spans="1:5" ht="12">
      <c r="A4" t="str">
        <f>CONCATENATE(C4,"-",$F$2,"-",$K$2,"-",$L$2)</f>
        <v>12200-01-XX-XX-00</v>
      </c>
      <c r="B4" s="80" t="str">
        <f>CONCATENATE(D4,"-",$F$1,"-",$K$1,"-",$L$1)</f>
        <v>A/R Advances to Homeowners-Resorts-LOCATION NAME-Balance Sheet</v>
      </c>
      <c r="C4">
        <v>12200</v>
      </c>
      <c r="D4" s="80" t="s">
        <v>19</v>
      </c>
      <c r="E4" s="75" t="s">
        <v>204</v>
      </c>
    </row>
    <row r="5" spans="1:5" ht="12">
      <c r="A5" t="str">
        <f>CONCATENATE(C5,"-",$F$2,"-",$K$2,"-",$L$2)</f>
        <v>12900-01-XX-XX-00</v>
      </c>
      <c r="B5" s="80" t="str">
        <f>CONCATENATE(D5,"-",$F$1,"-",$K$1,"-",$L$1)</f>
        <v>A/R Allowance for Doubtful Accounts-Resorts-LOCATION NAME-Balance Sheet</v>
      </c>
      <c r="C5">
        <v>12900</v>
      </c>
      <c r="D5" s="80" t="s">
        <v>21</v>
      </c>
      <c r="E5" s="75" t="s">
        <v>204</v>
      </c>
    </row>
    <row r="6" ht="12">
      <c r="E6" s="75"/>
    </row>
    <row r="7" spans="1:5" ht="12">
      <c r="A7" t="str">
        <f aca="true" t="shared" si="0" ref="A7:A12">CONCATENATE(C7,"-",$F$2,"-",$K$2,"-",$L$2)</f>
        <v>13100-01-XX-XX-00</v>
      </c>
      <c r="B7" s="80" t="str">
        <f aca="true" t="shared" si="1" ref="B7:B12">CONCATENATE(D7,"-",$F$1,"-",$K$1,"-",$L$1)</f>
        <v>Inventory - Uniforms-Resorts-LOCATION NAME-Balance Sheet</v>
      </c>
      <c r="C7">
        <v>13100</v>
      </c>
      <c r="D7" s="80" t="s">
        <v>22</v>
      </c>
      <c r="E7" s="75" t="s">
        <v>205</v>
      </c>
    </row>
    <row r="8" spans="1:5" ht="12">
      <c r="A8" t="str">
        <f t="shared" si="0"/>
        <v>13200-01-XX-XX-00</v>
      </c>
      <c r="B8" s="80" t="str">
        <f t="shared" si="1"/>
        <v>Inventory - Guest Supplies-Resorts-LOCATION NAME-Balance Sheet</v>
      </c>
      <c r="C8">
        <v>13200</v>
      </c>
      <c r="D8" s="80" t="s">
        <v>23</v>
      </c>
      <c r="E8" s="75" t="s">
        <v>205</v>
      </c>
    </row>
    <row r="9" spans="1:5" ht="12">
      <c r="A9" t="str">
        <f t="shared" si="0"/>
        <v>13300-01-XX-XX-00</v>
      </c>
      <c r="B9" s="80" t="str">
        <f t="shared" si="1"/>
        <v>Inventory - Linens-Resorts-LOCATION NAME-Balance Sheet</v>
      </c>
      <c r="C9">
        <v>13300</v>
      </c>
      <c r="D9" s="80" t="s">
        <v>24</v>
      </c>
      <c r="E9" s="75" t="s">
        <v>205</v>
      </c>
    </row>
    <row r="10" spans="1:5" ht="12">
      <c r="A10" t="str">
        <f t="shared" si="0"/>
        <v>13400-01-XX-XX-00</v>
      </c>
      <c r="B10" s="80" t="str">
        <f t="shared" si="1"/>
        <v>Inventory - Housewares-Resorts-LOCATION NAME-Balance Sheet</v>
      </c>
      <c r="C10">
        <v>13400</v>
      </c>
      <c r="D10" s="80" t="s">
        <v>25</v>
      </c>
      <c r="E10" s="75" t="s">
        <v>205</v>
      </c>
    </row>
    <row r="11" spans="1:5" ht="12">
      <c r="A11" t="str">
        <f t="shared" si="0"/>
        <v>13500-01-XX-XX-00</v>
      </c>
      <c r="B11" s="80" t="str">
        <f t="shared" si="1"/>
        <v>Inventory - Food &amp; Beverage-Resorts-LOCATION NAME-Balance Sheet</v>
      </c>
      <c r="C11">
        <v>13500</v>
      </c>
      <c r="D11" s="80" t="s">
        <v>26</v>
      </c>
      <c r="E11" s="75" t="s">
        <v>205</v>
      </c>
    </row>
    <row r="12" spans="1:5" ht="12">
      <c r="A12" t="str">
        <f t="shared" si="0"/>
        <v>13900-01-XX-XX-00</v>
      </c>
      <c r="B12" s="80" t="str">
        <f t="shared" si="1"/>
        <v>Inventory - Other-Resorts-LOCATION NAME-Balance Sheet</v>
      </c>
      <c r="C12">
        <v>13900</v>
      </c>
      <c r="D12" s="80" t="s">
        <v>27</v>
      </c>
      <c r="E12" s="75" t="s">
        <v>205</v>
      </c>
    </row>
    <row r="13" ht="12">
      <c r="E13" s="75"/>
    </row>
    <row r="14" spans="1:5" ht="12">
      <c r="A14" t="str">
        <f>CONCATENATE(C14,"-",$F$2,"-",$K$2,"-",$L$2)</f>
        <v>14100-01-XX-XX-00</v>
      </c>
      <c r="B14" s="80" t="str">
        <f>CONCATENATE(D14,"-",$F$1,"-",$K$1,"-",$L$1)</f>
        <v>Prepaid Expenses-Resorts-LOCATION NAME-Balance Sheet</v>
      </c>
      <c r="C14">
        <v>14100</v>
      </c>
      <c r="D14" s="80" t="s">
        <v>28</v>
      </c>
      <c r="E14" s="75" t="s">
        <v>206</v>
      </c>
    </row>
    <row r="15" spans="1:5" ht="12">
      <c r="A15" t="str">
        <f>CONCATENATE(C15,"-",$F$2,"-",$K$2,"-",$L$2)</f>
        <v>14200-01-XX-XX-00</v>
      </c>
      <c r="B15" s="80" t="str">
        <f>CONCATENATE(D15,"-",$F$1,"-",$K$1,"-",$L$1)</f>
        <v>Lease Deposits-Resorts-LOCATION NAME-Balance Sheet</v>
      </c>
      <c r="C15">
        <v>14200</v>
      </c>
      <c r="D15" s="80" t="s">
        <v>29</v>
      </c>
      <c r="E15" s="75" t="s">
        <v>206</v>
      </c>
    </row>
    <row r="16" spans="1:5" ht="12">
      <c r="A16" t="str">
        <f>CONCATENATE(C16,"-",$F$2,"-",$K$2,"-",$L$2)</f>
        <v>14300-01-XX-XX-00</v>
      </c>
      <c r="B16" s="80" t="str">
        <f>CONCATENATE(D16,"-",$F$1,"-",$K$1,"-",$L$1)</f>
        <v>Prepaid Marketing-Resorts-LOCATION NAME-Balance Sheet</v>
      </c>
      <c r="C16">
        <v>14300</v>
      </c>
      <c r="D16" s="80" t="s">
        <v>30</v>
      </c>
      <c r="E16" s="75" t="s">
        <v>206</v>
      </c>
    </row>
    <row r="17" ht="12">
      <c r="E17" s="75"/>
    </row>
    <row r="18" spans="1:5" ht="12">
      <c r="A18" t="str">
        <f aca="true" t="shared" si="2" ref="A18:A25">CONCATENATE(C18,"-",$F$2,"-",$K$2,"-",$L$2)</f>
        <v>16200-01-XX-XX-00</v>
      </c>
      <c r="B18" s="80" t="str">
        <f aca="true" t="shared" si="3" ref="B18:B25">CONCATENATE(D18,"-",$F$1,"-",$K$1,"-",$L$1)</f>
        <v>Buildings-Resorts-LOCATION NAME-Balance Sheet</v>
      </c>
      <c r="C18">
        <v>16200</v>
      </c>
      <c r="D18" s="80" t="s">
        <v>33</v>
      </c>
      <c r="E18" s="75" t="s">
        <v>207</v>
      </c>
    </row>
    <row r="19" spans="1:5" ht="12">
      <c r="A19" t="str">
        <f t="shared" si="2"/>
        <v>16250-01-XX-XX-00</v>
      </c>
      <c r="B19" s="80" t="str">
        <f t="shared" si="3"/>
        <v>Building Improvements-Resorts-LOCATION NAME-Balance Sheet</v>
      </c>
      <c r="C19">
        <v>16250</v>
      </c>
      <c r="D19" s="80" t="s">
        <v>34</v>
      </c>
      <c r="E19" s="75" t="s">
        <v>207</v>
      </c>
    </row>
    <row r="20" spans="1:5" ht="12">
      <c r="A20" t="str">
        <f t="shared" si="2"/>
        <v>16300-01-XX-XX-00</v>
      </c>
      <c r="B20" s="80" t="str">
        <f t="shared" si="3"/>
        <v>Leasehold Improvements-Resorts-LOCATION NAME-Balance Sheet</v>
      </c>
      <c r="C20">
        <v>16300</v>
      </c>
      <c r="D20" s="80" t="s">
        <v>35</v>
      </c>
      <c r="E20" s="75" t="s">
        <v>207</v>
      </c>
    </row>
    <row r="21" spans="1:5" ht="12">
      <c r="A21" t="str">
        <f t="shared" si="2"/>
        <v>16400-01-XX-XX-00</v>
      </c>
      <c r="B21" s="80" t="str">
        <f t="shared" si="3"/>
        <v>Furniture &amp; Fixtures-Resorts-LOCATION NAME-Balance Sheet</v>
      </c>
      <c r="C21">
        <v>16400</v>
      </c>
      <c r="D21" s="80" t="s">
        <v>36</v>
      </c>
      <c r="E21" s="75" t="s">
        <v>207</v>
      </c>
    </row>
    <row r="22" spans="1:5" ht="12">
      <c r="A22" t="str">
        <f t="shared" si="2"/>
        <v>16500-01-XX-XX-00</v>
      </c>
      <c r="B22" s="80" t="str">
        <f t="shared" si="3"/>
        <v>Equipment-Resorts-LOCATION NAME-Balance Sheet</v>
      </c>
      <c r="C22">
        <v>16500</v>
      </c>
      <c r="D22" s="80" t="s">
        <v>37</v>
      </c>
      <c r="E22" s="75" t="s">
        <v>207</v>
      </c>
    </row>
    <row r="23" spans="1:5" ht="12">
      <c r="A23" t="str">
        <f t="shared" si="2"/>
        <v>16600-01-XX-XX-00</v>
      </c>
      <c r="B23" s="80" t="str">
        <f t="shared" si="3"/>
        <v>Vehicles-Resorts-LOCATION NAME-Balance Sheet</v>
      </c>
      <c r="C23">
        <v>16600</v>
      </c>
      <c r="D23" s="80" t="s">
        <v>38</v>
      </c>
      <c r="E23" s="75" t="s">
        <v>207</v>
      </c>
    </row>
    <row r="24" spans="1:5" ht="12">
      <c r="A24" t="str">
        <f t="shared" si="2"/>
        <v>16700-01-XX-XX-00</v>
      </c>
      <c r="B24" s="80" t="str">
        <f t="shared" si="3"/>
        <v>Software-Resorts-LOCATION NAME-Balance Sheet</v>
      </c>
      <c r="C24">
        <v>16700</v>
      </c>
      <c r="D24" s="80" t="s">
        <v>39</v>
      </c>
      <c r="E24" s="75" t="s">
        <v>207</v>
      </c>
    </row>
    <row r="25" spans="1:5" ht="12">
      <c r="A25" t="str">
        <f t="shared" si="2"/>
        <v>16900-01-XX-XX-00</v>
      </c>
      <c r="B25" s="80" t="str">
        <f t="shared" si="3"/>
        <v>Other Depreciable Assets-Resorts-LOCATION NAME-Balance Sheet</v>
      </c>
      <c r="C25">
        <v>16900</v>
      </c>
      <c r="D25" s="80" t="s">
        <v>40</v>
      </c>
      <c r="E25" s="75" t="s">
        <v>207</v>
      </c>
    </row>
    <row r="26" ht="12">
      <c r="E26" s="75"/>
    </row>
    <row r="27" spans="1:5" ht="12">
      <c r="A27" t="str">
        <f aca="true" t="shared" si="4" ref="A27:A36">CONCATENATE(C27,"-",$F$2,"-",$K$2,"-",$L$2)</f>
        <v>17200-01-XX-XX-00</v>
      </c>
      <c r="B27" s="80" t="str">
        <f aca="true" t="shared" si="5" ref="B27:B36">CONCATENATE(D27,"-",$F$1,"-",$K$1,"-",$L$1)</f>
        <v>A/D Building  -Resorts-LOCATION NAME-Balance Sheet</v>
      </c>
      <c r="C27">
        <v>17200</v>
      </c>
      <c r="D27" s="80" t="s">
        <v>43</v>
      </c>
      <c r="E27" s="76" t="s">
        <v>211</v>
      </c>
    </row>
    <row r="28" spans="1:5" ht="12">
      <c r="A28" t="str">
        <f t="shared" si="4"/>
        <v>17250-01-XX-XX-00</v>
      </c>
      <c r="B28" s="80" t="str">
        <f t="shared" si="5"/>
        <v>A/D Building Improvements-Resorts-LOCATION NAME-Balance Sheet</v>
      </c>
      <c r="C28">
        <v>17250</v>
      </c>
      <c r="D28" s="80" t="s">
        <v>44</v>
      </c>
      <c r="E28" s="76" t="s">
        <v>211</v>
      </c>
    </row>
    <row r="29" spans="1:5" ht="12">
      <c r="A29" t="str">
        <f t="shared" si="4"/>
        <v>17300-01-XX-XX-00</v>
      </c>
      <c r="B29" s="80" t="str">
        <f t="shared" si="5"/>
        <v>A/D Leasehold Improvements-Resorts-LOCATION NAME-Balance Sheet</v>
      </c>
      <c r="C29">
        <v>17300</v>
      </c>
      <c r="D29" s="80" t="s">
        <v>45</v>
      </c>
      <c r="E29" s="76" t="s">
        <v>211</v>
      </c>
    </row>
    <row r="30" spans="1:5" ht="12">
      <c r="A30" t="str">
        <f t="shared" si="4"/>
        <v>17400-01-XX-XX-00</v>
      </c>
      <c r="B30" s="80" t="str">
        <f t="shared" si="5"/>
        <v>A/D Furniture &amp; Fixtures-Resorts-LOCATION NAME-Balance Sheet</v>
      </c>
      <c r="C30">
        <v>17400</v>
      </c>
      <c r="D30" s="80" t="s">
        <v>46</v>
      </c>
      <c r="E30" s="76" t="s">
        <v>211</v>
      </c>
    </row>
    <row r="31" spans="1:5" ht="12">
      <c r="A31" t="str">
        <f t="shared" si="4"/>
        <v>17500-01-XX-XX-00</v>
      </c>
      <c r="B31" s="80" t="str">
        <f t="shared" si="5"/>
        <v>A/D Equipment-Resorts-LOCATION NAME-Balance Sheet</v>
      </c>
      <c r="C31">
        <v>17500</v>
      </c>
      <c r="D31" s="80" t="s">
        <v>47</v>
      </c>
      <c r="E31" s="76" t="s">
        <v>211</v>
      </c>
    </row>
    <row r="32" spans="1:5" ht="12">
      <c r="A32" t="str">
        <f t="shared" si="4"/>
        <v>17600-01-XX-XX-00</v>
      </c>
      <c r="B32" s="80" t="str">
        <f t="shared" si="5"/>
        <v>A/D Vehicles-Resorts-LOCATION NAME-Balance Sheet</v>
      </c>
      <c r="C32">
        <v>17600</v>
      </c>
      <c r="D32" s="80" t="s">
        <v>48</v>
      </c>
      <c r="E32" s="76" t="s">
        <v>211</v>
      </c>
    </row>
    <row r="33" spans="1:5" ht="12">
      <c r="A33" t="str">
        <f t="shared" si="4"/>
        <v>17700-01-XX-XX-00</v>
      </c>
      <c r="B33" s="80" t="str">
        <f t="shared" si="5"/>
        <v>A/D Software-Resorts-LOCATION NAME-Balance Sheet</v>
      </c>
      <c r="C33">
        <v>17700</v>
      </c>
      <c r="D33" s="80" t="s">
        <v>49</v>
      </c>
      <c r="E33" s="76" t="s">
        <v>211</v>
      </c>
    </row>
    <row r="34" spans="1:5" ht="12">
      <c r="A34" t="str">
        <f t="shared" si="4"/>
        <v>17900-01-XX-XX-00</v>
      </c>
      <c r="B34" s="80" t="str">
        <f t="shared" si="5"/>
        <v>A/D Other Depreciable Assets-Resorts-LOCATION NAME-Balance Sheet</v>
      </c>
      <c r="C34">
        <v>17900</v>
      </c>
      <c r="D34" s="80" t="s">
        <v>50</v>
      </c>
      <c r="E34" s="76" t="s">
        <v>211</v>
      </c>
    </row>
    <row r="35" spans="1:5" ht="12">
      <c r="A35" t="str">
        <f t="shared" si="4"/>
        <v>17950-01-XX-XX-00</v>
      </c>
      <c r="B35" s="80" t="str">
        <f t="shared" si="5"/>
        <v>Accumulated Amortization-Resorts-LOCATION NAME-Balance Sheet</v>
      </c>
      <c r="C35">
        <v>17950</v>
      </c>
      <c r="D35" s="80" t="s">
        <v>51</v>
      </c>
      <c r="E35" s="76" t="s">
        <v>211</v>
      </c>
    </row>
    <row r="36" spans="1:5" ht="12">
      <c r="A36" t="str">
        <f t="shared" si="4"/>
        <v>19100-01-XX-XX-00</v>
      </c>
      <c r="B36" s="80" t="str">
        <f t="shared" si="5"/>
        <v>Other Assets-Resorts-LOCATION NAME-Balance Sheet</v>
      </c>
      <c r="C36">
        <v>19100</v>
      </c>
      <c r="D36" s="80" t="s">
        <v>52</v>
      </c>
      <c r="E36" s="76" t="s">
        <v>211</v>
      </c>
    </row>
    <row r="37" ht="12">
      <c r="E37" s="76"/>
    </row>
    <row r="38" spans="1:5" ht="12">
      <c r="A38" t="str">
        <f>CONCATENATE(C38,"-",$F$2,"-",$K$2,"-",$L$2)</f>
        <v>21100-01-XX-XX-00</v>
      </c>
      <c r="B38" s="80" t="str">
        <f>CONCATENATE(D38,"-",$F$1,"-",$K$1,"-",$L$1)</f>
        <v>A/P Trade-Resorts-LOCATION NAME-Balance Sheet</v>
      </c>
      <c r="C38">
        <v>21100</v>
      </c>
      <c r="D38" s="80" t="s">
        <v>53</v>
      </c>
      <c r="E38" s="76" t="s">
        <v>212</v>
      </c>
    </row>
    <row r="39" spans="1:5" ht="12">
      <c r="A39" t="str">
        <f>CONCATENATE(C39,"-",$F$2,"-",$K$2,"-",$L$2)</f>
        <v>21105-01-XX-XX-00</v>
      </c>
      <c r="B39" s="80" t="str">
        <f>CONCATENATE(D39,"-",$F$1,"-",$K$1,"-",$L$1)</f>
        <v>A/P Amex-Resorts-LOCATION NAME-Balance Sheet</v>
      </c>
      <c r="C39">
        <v>21105</v>
      </c>
      <c r="D39" s="80" t="s">
        <v>251</v>
      </c>
      <c r="E39" s="76" t="s">
        <v>212</v>
      </c>
    </row>
    <row r="40" spans="1:5" ht="12">
      <c r="A40" t="str">
        <f>CONCATENATE(C40,"-",$F$2,"-",$K$2,"-",$L$2)</f>
        <v>21200-01-XX-XX-00</v>
      </c>
      <c r="B40" s="80" t="str">
        <f>CONCATENATE(D40,"-",$F$1,"-",$K$1,"-",$L$1)</f>
        <v>A/P Homeowners-Resorts-LOCATION NAME-Balance Sheet</v>
      </c>
      <c r="C40">
        <v>21200</v>
      </c>
      <c r="D40" s="80" t="s">
        <v>54</v>
      </c>
      <c r="E40" s="76" t="s">
        <v>212</v>
      </c>
    </row>
    <row r="41" spans="1:5" ht="12">
      <c r="A41" t="str">
        <f>CONCATENATE(C41,"-",$F$2,"-",$K$2,"-",$L$2)</f>
        <v>21300-01-XX-XX-00</v>
      </c>
      <c r="B41" s="80" t="str">
        <f>CONCATENATE(D41,"-",$F$1,"-",$K$1,"-",$L$1)</f>
        <v>A/P Homeowner Associations-Resorts-LOCATION NAME-Balance Sheet</v>
      </c>
      <c r="C41">
        <v>21300</v>
      </c>
      <c r="D41" s="80" t="s">
        <v>55</v>
      </c>
      <c r="E41" s="76" t="s">
        <v>212</v>
      </c>
    </row>
    <row r="42" ht="12">
      <c r="E42" s="76"/>
    </row>
    <row r="43" spans="1:5" ht="12">
      <c r="A43" t="str">
        <f aca="true" t="shared" si="6" ref="A43:A48">CONCATENATE(C43,"-",$F$2,"-",$K$2,"-",$L$2)</f>
        <v>22100-01-XX-XX-00</v>
      </c>
      <c r="B43" s="80" t="str">
        <f aca="true" t="shared" si="7" ref="B43:B48">CONCATENATE(D43,"-",$F$1,"-",$K$1,"-",$L$1)</f>
        <v>Accrued Payroll-Resorts-LOCATION NAME-Balance Sheet</v>
      </c>
      <c r="C43">
        <v>22100</v>
      </c>
      <c r="D43" s="80" t="s">
        <v>58</v>
      </c>
      <c r="E43" s="76" t="s">
        <v>213</v>
      </c>
    </row>
    <row r="44" spans="1:5" ht="12">
      <c r="A44" t="str">
        <f t="shared" si="6"/>
        <v>22150-01-XX-XX-00</v>
      </c>
      <c r="B44" s="80" t="str">
        <f t="shared" si="7"/>
        <v>Bonuses Payable-Resorts-LOCATION NAME-Balance Sheet</v>
      </c>
      <c r="C44">
        <v>22150</v>
      </c>
      <c r="D44" s="80" t="s">
        <v>59</v>
      </c>
      <c r="E44" s="76" t="s">
        <v>213</v>
      </c>
    </row>
    <row r="45" spans="1:5" ht="12">
      <c r="A45" t="str">
        <f t="shared" si="6"/>
        <v>22200-01-XX-XX-00</v>
      </c>
      <c r="B45" s="80" t="str">
        <f t="shared" si="7"/>
        <v>A/P Accrued Expenses-Resorts-LOCATION NAME-Balance Sheet</v>
      </c>
      <c r="C45">
        <v>22200</v>
      </c>
      <c r="D45" s="80" t="s">
        <v>60</v>
      </c>
      <c r="E45" s="76" t="s">
        <v>213</v>
      </c>
    </row>
    <row r="46" spans="1:5" ht="12">
      <c r="A46" t="str">
        <f t="shared" si="6"/>
        <v>22300-01-XX-XX-00</v>
      </c>
      <c r="B46" s="80" t="str">
        <f t="shared" si="7"/>
        <v>Sales Tax Payable-Resorts-LOCATION NAME-Balance Sheet</v>
      </c>
      <c r="C46">
        <v>22300</v>
      </c>
      <c r="D46" s="80" t="s">
        <v>61</v>
      </c>
      <c r="E46" s="76" t="s">
        <v>213</v>
      </c>
    </row>
    <row r="47" spans="1:5" ht="12">
      <c r="A47" t="str">
        <f t="shared" si="6"/>
        <v>22305-01-XX-XX-00</v>
      </c>
      <c r="B47" s="80" t="str">
        <f t="shared" si="7"/>
        <v>Accrued Sales Tax-Resorts-LOCATION NAME-Balance Sheet</v>
      </c>
      <c r="C47">
        <v>22305</v>
      </c>
      <c r="D47" s="80" t="s">
        <v>252</v>
      </c>
      <c r="E47" s="76" t="s">
        <v>213</v>
      </c>
    </row>
    <row r="48" spans="1:5" ht="12">
      <c r="A48" t="str">
        <f t="shared" si="6"/>
        <v>22350-01-XX-XX-00</v>
      </c>
      <c r="B48" s="80" t="str">
        <f t="shared" si="7"/>
        <v>Other Tax Payable-Resorts-LOCATION NAME-Balance Sheet</v>
      </c>
      <c r="C48">
        <v>22350</v>
      </c>
      <c r="D48" s="80" t="s">
        <v>62</v>
      </c>
      <c r="E48" s="76" t="s">
        <v>213</v>
      </c>
    </row>
    <row r="49" ht="12">
      <c r="E49" s="76"/>
    </row>
    <row r="50" spans="1:5" ht="12">
      <c r="A50" t="str">
        <f>CONCATENATE(C50,"-",$F$2,"-",$K$2,"-",$L$2)</f>
        <v>24200-01-XX-XX-00</v>
      </c>
      <c r="B50" s="80" t="str">
        <f>CONCATENATE(D50,"-",$F$1,"-",$K$1,"-",$L$1)</f>
        <v>Reservation Deposits-Resorts-LOCATION NAME-Balance Sheet</v>
      </c>
      <c r="C50">
        <v>24200</v>
      </c>
      <c r="D50" s="80" t="s">
        <v>253</v>
      </c>
      <c r="E50" s="76" t="s">
        <v>213</v>
      </c>
    </row>
    <row r="51" ht="12">
      <c r="E51" s="76"/>
    </row>
    <row r="52" spans="1:5" ht="12">
      <c r="A52" t="str">
        <f>CONCATENATE(C52,"-",$F$2,"-",$K$2,"-",$L$2)</f>
        <v>29100-01-XX-XX-00</v>
      </c>
      <c r="B52" s="80" t="str">
        <f>CONCATENATE(D52,"-",$F$1,"-",$K$1,"-",$L$1)</f>
        <v>Intercompany Settlement-Resorts-LOCATION NAME-Balance Sheet</v>
      </c>
      <c r="C52">
        <v>29100</v>
      </c>
      <c r="D52" s="80" t="s">
        <v>261</v>
      </c>
      <c r="E52" s="76" t="s">
        <v>213</v>
      </c>
    </row>
    <row r="53" ht="12">
      <c r="E53" s="76"/>
    </row>
    <row r="54" spans="1:5" ht="12">
      <c r="A54" t="str">
        <f>CONCATENATE(C54,"-",$F$2,"-",$K$2,"-",$L$2)</f>
        <v>32000-01-XX-XX-00</v>
      </c>
      <c r="B54" s="80" t="str">
        <f>CONCATENATE(D54,"-",$F$1,"-",$K$1,"-",$L$1)</f>
        <v>Retained Earnings-Resorts-LOCATION NAME-Balance Sheet</v>
      </c>
      <c r="C54">
        <v>32000</v>
      </c>
      <c r="D54" s="80" t="s">
        <v>74</v>
      </c>
      <c r="E54" s="76" t="s">
        <v>74</v>
      </c>
    </row>
    <row r="55" ht="13.5" customHeight="1">
      <c r="E55" s="76"/>
    </row>
    <row r="56" spans="1:5" ht="12">
      <c r="A56" t="str">
        <f>CONCATENATE(C56,"-",$F$2,"-",$K$2,"-",$U$2)</f>
        <v>41100-01-XX-XX-50</v>
      </c>
      <c r="B56" s="80" t="str">
        <f>CONCATENATE(D56,"-",$F$1,"-",$K$1,"-",$U$1)</f>
        <v>Gross Lodging Revenue-Resorts-LOCATION NAME-LOC GM</v>
      </c>
      <c r="C56">
        <v>41100</v>
      </c>
      <c r="D56" s="80" t="s">
        <v>75</v>
      </c>
      <c r="E56" s="76" t="s">
        <v>215</v>
      </c>
    </row>
    <row r="57" spans="1:5" ht="12">
      <c r="A57" t="str">
        <f>CONCATENATE(C57,"-",$F$2,"-",$K$2,"-",$U$2)</f>
        <v>41150-01-XX-XX-50</v>
      </c>
      <c r="B57" s="80" t="str">
        <f>CONCATENATE(D57,"-",$F$1,"-",$K$1,"-",$U$1)</f>
        <v>Payments to Owners (Contra)-Resorts-LOCATION NAME-LOC GM</v>
      </c>
      <c r="C57">
        <v>41150</v>
      </c>
      <c r="D57" s="80" t="s">
        <v>76</v>
      </c>
      <c r="E57" s="76" t="s">
        <v>222</v>
      </c>
    </row>
    <row r="58" spans="1:5" ht="12">
      <c r="A58" t="str">
        <f>CONCATENATE(C58,"-",$F$2,"-",$K$2,"-",$U$2)</f>
        <v>41155-01-XX-XX-50</v>
      </c>
      <c r="B58" s="80" t="str">
        <f>CONCATENATE(D58,"-",$F$1,"-",$K$1,"-",$U$1)</f>
        <v>Guest Refunds/Mgmt Discounts-Resorts-LOCATION NAME-LOC GM</v>
      </c>
      <c r="C58">
        <v>41155</v>
      </c>
      <c r="D58" s="80" t="s">
        <v>77</v>
      </c>
      <c r="E58" s="76" t="s">
        <v>215</v>
      </c>
    </row>
    <row r="59" ht="12">
      <c r="E59" s="76"/>
    </row>
    <row r="60" spans="1:5" ht="12">
      <c r="A60" t="str">
        <f aca="true" t="shared" si="8" ref="A60:A66">CONCATENATE(C60,"-",$F$2,"-",$K$2,"-",$U$2)</f>
        <v>42100-01-XX-XX-50</v>
      </c>
      <c r="B60" s="80" t="str">
        <f aca="true" t="shared" si="9" ref="B60:B66">CONCATENATE(D60,"-",$F$1,"-",$K$1,"-",$U$1)</f>
        <v>Guest Resort Fee Revenue-Resorts-LOCATION NAME-LOC GM</v>
      </c>
      <c r="C60">
        <v>42100</v>
      </c>
      <c r="D60" s="80" t="s">
        <v>78</v>
      </c>
      <c r="E60" s="76" t="s">
        <v>215</v>
      </c>
    </row>
    <row r="61" spans="1:5" ht="12">
      <c r="A61" t="str">
        <f t="shared" si="8"/>
        <v>42200-01-XX-XX-50</v>
      </c>
      <c r="B61" s="80" t="str">
        <f t="shared" si="9"/>
        <v>Guest - Cancellation Fee Revenue-Resorts-LOCATION NAME-LOC GM</v>
      </c>
      <c r="C61">
        <v>42200</v>
      </c>
      <c r="D61" s="80" t="s">
        <v>79</v>
      </c>
      <c r="E61" s="76" t="s">
        <v>215</v>
      </c>
    </row>
    <row r="62" spans="1:5" ht="12">
      <c r="A62" t="str">
        <f t="shared" si="8"/>
        <v>42300-01-XX-XX-50</v>
      </c>
      <c r="B62" s="80" t="str">
        <f t="shared" si="9"/>
        <v>Guest - Activity Fee Revenue-Resorts-LOCATION NAME-LOC GM</v>
      </c>
      <c r="C62">
        <v>42300</v>
      </c>
      <c r="D62" s="80" t="s">
        <v>80</v>
      </c>
      <c r="E62" s="76" t="s">
        <v>215</v>
      </c>
    </row>
    <row r="63" spans="1:5" ht="12">
      <c r="A63" t="str">
        <f t="shared" si="8"/>
        <v>42400-01-XX-XX-50</v>
      </c>
      <c r="B63" s="80" t="str">
        <f t="shared" si="9"/>
        <v>Guest - Pet Fee Revenue-Resorts-LOCATION NAME-LOC GM</v>
      </c>
      <c r="C63">
        <v>42400</v>
      </c>
      <c r="D63" s="80" t="s">
        <v>81</v>
      </c>
      <c r="E63" s="76" t="s">
        <v>215</v>
      </c>
    </row>
    <row r="64" spans="1:5" ht="12">
      <c r="A64" t="str">
        <f t="shared" si="8"/>
        <v>42500-01-XX-XX-50</v>
      </c>
      <c r="B64" s="80" t="str">
        <f t="shared" si="9"/>
        <v>Guest - F/B-Resorts-LOCATION NAME-LOC GM</v>
      </c>
      <c r="C64">
        <v>42500</v>
      </c>
      <c r="D64" s="80" t="s">
        <v>217</v>
      </c>
      <c r="E64" s="76" t="s">
        <v>215</v>
      </c>
    </row>
    <row r="65" spans="1:5" ht="12">
      <c r="A65" t="str">
        <f t="shared" si="8"/>
        <v>42600-01-XX-XX-50</v>
      </c>
      <c r="B65" s="80" t="str">
        <f t="shared" si="9"/>
        <v>Guest - Telephone Revenue-Resorts-LOCATION NAME-LOC GM</v>
      </c>
      <c r="C65">
        <v>42600</v>
      </c>
      <c r="D65" s="80" t="s">
        <v>82</v>
      </c>
      <c r="E65" s="76" t="s">
        <v>215</v>
      </c>
    </row>
    <row r="66" spans="1:5" ht="12">
      <c r="A66" t="str">
        <f t="shared" si="8"/>
        <v>42900-01-XX-XX-50</v>
      </c>
      <c r="B66" s="80" t="str">
        <f t="shared" si="9"/>
        <v>Guest - Other Revenue-Resorts-LOCATION NAME-LOC GM</v>
      </c>
      <c r="C66">
        <v>42900</v>
      </c>
      <c r="D66" s="80" t="s">
        <v>83</v>
      </c>
      <c r="E66" s="76" t="s">
        <v>215</v>
      </c>
    </row>
    <row r="67" ht="12">
      <c r="E67" s="76"/>
    </row>
    <row r="68" spans="1:5" ht="12">
      <c r="A68" t="str">
        <f>CONCATENATE(C68,"-",$F$2,"-",$K$2,"-",$U$2)</f>
        <v>43100-01-XX-XX-50</v>
      </c>
      <c r="B68" s="80" t="str">
        <f>CONCATENATE(D68,"-",$F$1,"-",$K$1,"-",$U$1)</f>
        <v>Owner - Participation Fee Revenue-Resorts-LOCATION NAME-LOC GM</v>
      </c>
      <c r="C68">
        <v>43100</v>
      </c>
      <c r="D68" s="80" t="s">
        <v>84</v>
      </c>
      <c r="E68" s="76" t="s">
        <v>215</v>
      </c>
    </row>
    <row r="69" spans="1:5" ht="12">
      <c r="A69" t="str">
        <f>CONCATENATE(C69,"-",$F$2,"-",$K$2,"-",$U$2)</f>
        <v>43200-01-XX-XX-50</v>
      </c>
      <c r="B69" s="80" t="str">
        <f>CONCATENATE(D69,"-",$F$1,"-",$K$1,"-",$U$1)</f>
        <v>Owner - Bill Pay Revenue-Resorts-LOCATION NAME-LOC GM</v>
      </c>
      <c r="C69">
        <v>43200</v>
      </c>
      <c r="D69" s="80" t="s">
        <v>85</v>
      </c>
      <c r="E69" s="76" t="s">
        <v>215</v>
      </c>
    </row>
    <row r="70" spans="1:5" ht="12">
      <c r="A70" t="str">
        <f>CONCATENATE(C70,"-",$F$2,"-",$K$2,"-",$U$2)</f>
        <v>43300-01-XX-XX-50</v>
      </c>
      <c r="B70" s="80" t="str">
        <f>CONCATENATE(D70,"-",$F$1,"-",$K$1,"-",$U$1)</f>
        <v>Owner - Furnishing/Refurbishing -Resorts-LOCATION NAME-LOC GM</v>
      </c>
      <c r="C70">
        <v>43300</v>
      </c>
      <c r="D70" s="80" t="s">
        <v>86</v>
      </c>
      <c r="E70" s="76" t="s">
        <v>215</v>
      </c>
    </row>
    <row r="71" spans="1:5" ht="12">
      <c r="A71" t="str">
        <f>CONCATENATE(C71,"-",$F$2,"-",$K$2,"-",$U$2)</f>
        <v>43900-01-XX-XX-50</v>
      </c>
      <c r="B71" s="80" t="str">
        <f>CONCATENATE(D71,"-",$F$1,"-",$K$1,"-",$U$1)</f>
        <v>Owner - Other Fee Revenue-Resorts-LOCATION NAME-LOC GM</v>
      </c>
      <c r="C71">
        <v>43900</v>
      </c>
      <c r="D71" s="80" t="s">
        <v>87</v>
      </c>
      <c r="E71" s="76" t="s">
        <v>215</v>
      </c>
    </row>
    <row r="72" ht="12">
      <c r="E72" s="76"/>
    </row>
    <row r="73" spans="1:5" ht="12">
      <c r="A73" t="str">
        <f>CONCATENATE(C73,"-",$F$2,"-",$K$2,"-",$U$2)</f>
        <v>44100-01-XX-XX-50</v>
      </c>
      <c r="B73" s="80" t="str">
        <f>CONCATENATE(D73,"-",$F$1,"-",$K$1,"-",$U$1)</f>
        <v>Housekeeping - Departure Revenue -Resorts-LOCATION NAME-LOC GM</v>
      </c>
      <c r="C73">
        <v>44100</v>
      </c>
      <c r="D73" s="80" t="s">
        <v>340</v>
      </c>
      <c r="E73" s="76" t="s">
        <v>215</v>
      </c>
    </row>
    <row r="74" spans="1:5" ht="12">
      <c r="A74" t="str">
        <f>CONCATENATE(C74,"-",$F$2,"-",$K$2,"-",$U$2)</f>
        <v>44200-01-XX-XX-50</v>
      </c>
      <c r="B74" s="80" t="str">
        <f>CONCATENATE(D74,"-",$F$1,"-",$K$1,"-",$U$1)</f>
        <v>Housekeeping - Towel &amp; Trash Revenue-Resorts-LOCATION NAME-LOC GM</v>
      </c>
      <c r="C74">
        <v>44200</v>
      </c>
      <c r="D74" s="80" t="s">
        <v>343</v>
      </c>
      <c r="E74" s="76" t="s">
        <v>215</v>
      </c>
    </row>
    <row r="75" spans="1:5" ht="12">
      <c r="A75" t="str">
        <f>CONCATENATE(C75,"-",$F$2,"-",$K$2,"-",$U$2)</f>
        <v>44300-01-XX-XX-50</v>
      </c>
      <c r="B75" s="80" t="str">
        <f>CONCATENATE(D75,"-",$F$1,"-",$K$1,"-",$U$1)</f>
        <v>Housekeeping - Daily Maid Service Revenue -Resorts-LOCATION NAME-LOC GM</v>
      </c>
      <c r="C75">
        <v>44300</v>
      </c>
      <c r="D75" s="80" t="s">
        <v>342</v>
      </c>
      <c r="E75" s="76" t="s">
        <v>215</v>
      </c>
    </row>
    <row r="76" spans="1:5" ht="12">
      <c r="A76" t="str">
        <f>CONCATENATE(C76,"-",$F$2,"-",$K$2,"-",$U$2)</f>
        <v>44900-01-XX-XX-50</v>
      </c>
      <c r="B76" s="80" t="str">
        <f>CONCATENATE(D76,"-",$F$1,"-",$K$1,"-",$U$1)</f>
        <v>Housekeeping - Other Revenue-Resorts-LOCATION NAME-LOC GM</v>
      </c>
      <c r="C76">
        <v>44900</v>
      </c>
      <c r="D76" s="80" t="s">
        <v>88</v>
      </c>
      <c r="E76" s="76" t="s">
        <v>215</v>
      </c>
    </row>
    <row r="77" ht="12">
      <c r="E77" s="76"/>
    </row>
    <row r="78" spans="1:5" ht="12">
      <c r="A78" t="str">
        <f>CONCATENATE(C78,"-",$F$2,"-",$K$2,"-",$U$2)</f>
        <v>44105-01-XX-XX-50</v>
      </c>
      <c r="B78" s="80" t="str">
        <f>CONCATENATE(D78,"-",$F$1,"-",$K$1,"-",$U$1)</f>
        <v>Housekeeping - Departure Expense-Resorts-LOCATION NAME-LOC GM</v>
      </c>
      <c r="C78" s="9">
        <v>44105</v>
      </c>
      <c r="D78" s="83" t="s">
        <v>221</v>
      </c>
      <c r="E78" s="76" t="s">
        <v>222</v>
      </c>
    </row>
    <row r="79" spans="1:5" ht="12">
      <c r="A79" t="str">
        <f>CONCATENATE(C79,"-",$F$2,"-",$K$2,"-",$U$2)</f>
        <v>44205-01-XX-XX-50</v>
      </c>
      <c r="B79" s="80" t="str">
        <f>CONCATENATE(D79,"-",$F$1,"-",$K$1,"-",$U$1)</f>
        <v>Housekeeping - Towel &amp; Trash Expense-Resorts-LOCATION NAME-LOC GM</v>
      </c>
      <c r="C79" s="9">
        <v>44205</v>
      </c>
      <c r="D79" s="83" t="s">
        <v>220</v>
      </c>
      <c r="E79" s="76" t="s">
        <v>222</v>
      </c>
    </row>
    <row r="80" spans="1:5" ht="12">
      <c r="A80" t="str">
        <f>CONCATENATE(C80,"-",$F$2,"-",$K$2,"-",$U$2)</f>
        <v>44305-01-XX-XX-50</v>
      </c>
      <c r="B80" s="80" t="str">
        <f>CONCATENATE(D80,"-",$F$1,"-",$K$1,"-",$U$1)</f>
        <v>Housekeeping - Daily Maid Service Expense-Resorts-LOCATION NAME-LOC GM</v>
      </c>
      <c r="C80" s="9">
        <v>44305</v>
      </c>
      <c r="D80" s="83" t="s">
        <v>219</v>
      </c>
      <c r="E80" s="76" t="s">
        <v>222</v>
      </c>
    </row>
    <row r="81" spans="1:5" ht="12">
      <c r="A81" t="str">
        <f>CONCATENATE(C81,"-",$F$2,"-",$K$2,"-",$U$2)</f>
        <v>44905-01-XX-XX-50</v>
      </c>
      <c r="B81" s="80" t="str">
        <f>CONCATENATE(D81,"-",$F$1,"-",$K$1,"-",$U$1)</f>
        <v>Housekeeping - Other Expense-Resorts-LOCATION NAME-LOC GM</v>
      </c>
      <c r="C81" s="9">
        <v>44905</v>
      </c>
      <c r="D81" s="83" t="s">
        <v>218</v>
      </c>
      <c r="E81" s="76" t="s">
        <v>222</v>
      </c>
    </row>
    <row r="82" ht="12">
      <c r="E82" s="76"/>
    </row>
    <row r="83" spans="1:5" ht="12">
      <c r="A83" t="str">
        <f>CONCATENATE(C83,"-",$F$2,"-",$K$2,"-",$U$2)</f>
        <v>45100-01-XX-XX-50</v>
      </c>
      <c r="B83" s="80" t="str">
        <f>CONCATENATE(D83,"-",$F$1,"-",$K$1,"-",$U$1)</f>
        <v>Maintenance Revenue-Resorts-LOCATION NAME-LOC GM</v>
      </c>
      <c r="C83">
        <v>45100</v>
      </c>
      <c r="D83" s="80" t="s">
        <v>89</v>
      </c>
      <c r="E83" s="76" t="s">
        <v>215</v>
      </c>
    </row>
    <row r="84" spans="1:5" ht="12">
      <c r="A84" t="str">
        <f>CONCATENATE(C84,"-",$F$2,"-",$K$2,"-",$U$2)</f>
        <v>45105-01-XX-XX-50</v>
      </c>
      <c r="B84" s="80" t="str">
        <f>CONCATENATE(D84,"-",$F$1,"-",$K$1,"-",$U$1)</f>
        <v>Maintenance Expense-Resorts-LOCATION NAME-LOC GM</v>
      </c>
      <c r="C84" s="9">
        <v>45105</v>
      </c>
      <c r="D84" s="83" t="s">
        <v>228</v>
      </c>
      <c r="E84" s="76" t="s">
        <v>222</v>
      </c>
    </row>
    <row r="85" ht="12">
      <c r="E85" s="76"/>
    </row>
    <row r="86" spans="1:5" ht="12">
      <c r="A86" t="str">
        <f>CONCATENATE(C86,"-",$F$2,"-",$K$2,"-",$U$2)</f>
        <v>46100-01-XX-XX-50</v>
      </c>
      <c r="B86" s="80" t="str">
        <f>CONCATENATE(D86,"-",$F$1,"-",$K$1,"-",$U$1)</f>
        <v>Telephone Revenue-Resorts-LOCATION NAME-LOC GM</v>
      </c>
      <c r="C86">
        <v>46100</v>
      </c>
      <c r="D86" s="80" t="s">
        <v>90</v>
      </c>
      <c r="E86" s="76" t="s">
        <v>215</v>
      </c>
    </row>
    <row r="87" spans="1:5" ht="12">
      <c r="A87" t="str">
        <f>CONCATENATE(C87,"-",$F$2,"-",$K$2,"-",$U$2)</f>
        <v>46105-01-XX-XX-50</v>
      </c>
      <c r="B87" s="80" t="str">
        <f>CONCATENATE(D87,"-",$F$1,"-",$K$1,"-",$U$1)</f>
        <v>Telephone Expense-Resorts-LOCATION NAME-LOC GM</v>
      </c>
      <c r="C87" s="9">
        <v>46105</v>
      </c>
      <c r="D87" s="83" t="s">
        <v>229</v>
      </c>
      <c r="E87" s="76" t="s">
        <v>222</v>
      </c>
    </row>
    <row r="88" spans="3:5" ht="12">
      <c r="C88" s="6"/>
      <c r="D88" s="82"/>
      <c r="E88" s="76"/>
    </row>
    <row r="89" spans="1:5" ht="12">
      <c r="A89" t="str">
        <f>CONCATENATE(C89,"-",$F$2,"-",$K$2,"-",$U$2)</f>
        <v>46200-01-XX-XX-50</v>
      </c>
      <c r="B89" s="80" t="str">
        <f>CONCATENATE(D89,"-",$F$1,"-",$K$1,"-",$U$1)</f>
        <v>Internet Access Revenue  -Resorts-LOCATION NAME-LOC GM</v>
      </c>
      <c r="C89">
        <v>46200</v>
      </c>
      <c r="D89" s="80" t="s">
        <v>91</v>
      </c>
      <c r="E89" s="76" t="s">
        <v>215</v>
      </c>
    </row>
    <row r="90" spans="1:5" ht="12">
      <c r="A90" t="str">
        <f>CONCATENATE(C90,"-",$F$2,"-",$K$2,"-",$U$2)</f>
        <v>46205-01-XX-XX-50</v>
      </c>
      <c r="B90" s="80" t="str">
        <f>CONCATENATE(D90,"-",$F$1,"-",$K$1,"-",$U$1)</f>
        <v>Internet Access Expense-Resorts-LOCATION NAME-LOC GM</v>
      </c>
      <c r="C90" s="9">
        <v>46205</v>
      </c>
      <c r="D90" s="83" t="s">
        <v>231</v>
      </c>
      <c r="E90" s="76" t="s">
        <v>222</v>
      </c>
    </row>
    <row r="91" spans="3:5" ht="12">
      <c r="C91" s="6"/>
      <c r="D91" s="82"/>
      <c r="E91" s="76"/>
    </row>
    <row r="92" spans="1:5" ht="12">
      <c r="A92" t="str">
        <f>CONCATENATE(C92,"-",$F$2,"-",$K$2,"-",$U$2)</f>
        <v>46300-01-XX-XX-50</v>
      </c>
      <c r="B92" s="80" t="str">
        <f>CONCATENATE(D92,"-",$F$1,"-",$K$1,"-",$U$1)</f>
        <v>VHS/DVD Revenue   -Resorts-LOCATION NAME-LOC GM</v>
      </c>
      <c r="C92">
        <v>46300</v>
      </c>
      <c r="D92" s="80" t="s">
        <v>92</v>
      </c>
      <c r="E92" s="76" t="s">
        <v>215</v>
      </c>
    </row>
    <row r="93" spans="1:5" ht="12">
      <c r="A93" t="str">
        <f>CONCATENATE(C93,"-",$F$2,"-",$K$2,"-",$U$2)</f>
        <v>46305-01-XX-XX-50</v>
      </c>
      <c r="B93" s="80" t="str">
        <f>CONCATENATE(D93,"-",$F$1,"-",$K$1,"-",$U$1)</f>
        <v>VHS/DVD Expense-Resorts-LOCATION NAME-LOC GM</v>
      </c>
      <c r="C93" s="9">
        <v>46305</v>
      </c>
      <c r="D93" s="83" t="s">
        <v>230</v>
      </c>
      <c r="E93" s="76" t="s">
        <v>222</v>
      </c>
    </row>
    <row r="94" ht="12">
      <c r="E94" s="76"/>
    </row>
    <row r="95" spans="1:5" ht="12">
      <c r="A95" t="str">
        <f>CONCATENATE(C95,"-",$F$2,"-",$K$2,"-",$U$2)</f>
        <v>48100-01-XX-XX-50</v>
      </c>
      <c r="B95" s="80" t="str">
        <f>CONCATENATE(D95,"-",$F$1,"-",$K$1,"-",$U$1)</f>
        <v>Other Service Fee Revenue-Resorts-LOCATION NAME-LOC GM</v>
      </c>
      <c r="C95">
        <v>48100</v>
      </c>
      <c r="D95" s="80" t="s">
        <v>95</v>
      </c>
      <c r="E95" s="76" t="s">
        <v>215</v>
      </c>
    </row>
    <row r="96" ht="12">
      <c r="E96" s="76"/>
    </row>
    <row r="97" spans="1:5" ht="12">
      <c r="A97" t="str">
        <f>CONCATENATE(C97,"-",$F$2,"-",$K$2,"-",$U$2)</f>
        <v>49100-01-XX-XX-50</v>
      </c>
      <c r="B97" s="80" t="str">
        <f>CONCATENATE(D97,"-",$F$1,"-",$K$1,"-",$U$1)</f>
        <v>Interest Income-Resorts-LOCATION NAME-LOC GM</v>
      </c>
      <c r="C97">
        <v>49100</v>
      </c>
      <c r="D97" s="80" t="s">
        <v>96</v>
      </c>
      <c r="E97" s="76" t="s">
        <v>215</v>
      </c>
    </row>
    <row r="98" ht="12">
      <c r="E98" s="76"/>
    </row>
    <row r="99" spans="1:5" ht="12">
      <c r="A99" t="str">
        <f aca="true" t="shared" si="10" ref="A99:A105">CONCATENATE(C99,"-",$F$2,"-",$K$2,"-",$U$2)</f>
        <v>51100-01-XX-XX-50</v>
      </c>
      <c r="B99" s="80" t="str">
        <f aca="true" t="shared" si="11" ref="B99:B105">CONCATENATE(D99,"-",$F$1,"-",$K$1,"-",$U$1)</f>
        <v>Tenant Satisfaction-Resorts-LOCATION NAME-LOC GM</v>
      </c>
      <c r="C99">
        <v>51100</v>
      </c>
      <c r="D99" s="80" t="s">
        <v>97</v>
      </c>
      <c r="E99" s="76" t="s">
        <v>216</v>
      </c>
    </row>
    <row r="100" spans="1:5" ht="12">
      <c r="A100" t="str">
        <f t="shared" si="10"/>
        <v>51150-01-XX-XX-50</v>
      </c>
      <c r="B100" s="80" t="str">
        <f t="shared" si="11"/>
        <v>Owner Satisfaction-Resorts-LOCATION NAME-LOC GM</v>
      </c>
      <c r="C100">
        <v>51150</v>
      </c>
      <c r="D100" s="80" t="s">
        <v>98</v>
      </c>
      <c r="E100" s="76" t="s">
        <v>216</v>
      </c>
    </row>
    <row r="101" spans="1:5" ht="12">
      <c r="A101" t="str">
        <f t="shared" si="10"/>
        <v>51200-01-XX-XX-50</v>
      </c>
      <c r="B101" s="80" t="str">
        <f t="shared" si="11"/>
        <v>Other Tenant Expense-Resorts-LOCATION NAME-LOC GM</v>
      </c>
      <c r="C101">
        <v>51200</v>
      </c>
      <c r="D101" s="80" t="s">
        <v>99</v>
      </c>
      <c r="E101" s="76" t="s">
        <v>216</v>
      </c>
    </row>
    <row r="102" spans="1:5" ht="12">
      <c r="A102" t="str">
        <f t="shared" si="10"/>
        <v>51250-01-XX-XX-50</v>
      </c>
      <c r="B102" s="80" t="str">
        <f t="shared" si="11"/>
        <v>Other Owner Expense-Resorts-LOCATION NAME-LOC GM</v>
      </c>
      <c r="C102">
        <v>51250</v>
      </c>
      <c r="D102" s="80" t="s">
        <v>100</v>
      </c>
      <c r="E102" s="76" t="s">
        <v>216</v>
      </c>
    </row>
    <row r="103" spans="1:5" ht="12">
      <c r="A103" t="str">
        <f t="shared" si="10"/>
        <v>51300-01-XX-XX-50</v>
      </c>
      <c r="B103" s="80" t="str">
        <f t="shared" si="11"/>
        <v>Credit Card Fees-Resorts-LOCATION NAME-LOC GM</v>
      </c>
      <c r="C103">
        <v>51300</v>
      </c>
      <c r="D103" s="80" t="s">
        <v>101</v>
      </c>
      <c r="E103" s="76" t="s">
        <v>216</v>
      </c>
    </row>
    <row r="104" spans="1:5" ht="12">
      <c r="A104" t="str">
        <f t="shared" si="10"/>
        <v>51400-01-XX-XX-50</v>
      </c>
      <c r="B104" s="80" t="str">
        <f t="shared" si="11"/>
        <v>Travel Agent commissions-Resorts-LOCATION NAME-LOC GM</v>
      </c>
      <c r="C104">
        <v>51400</v>
      </c>
      <c r="D104" s="80" t="s">
        <v>102</v>
      </c>
      <c r="E104" s="76" t="s">
        <v>216</v>
      </c>
    </row>
    <row r="105" spans="1:5" ht="12">
      <c r="A105" t="str">
        <f t="shared" si="10"/>
        <v>51500-01-XX-XX-50</v>
      </c>
      <c r="B105" s="80" t="str">
        <f t="shared" si="11"/>
        <v>Industry Relations-Resorts-LOCATION NAME-LOC GM</v>
      </c>
      <c r="C105">
        <v>51500</v>
      </c>
      <c r="D105" s="80" t="s">
        <v>103</v>
      </c>
      <c r="E105" s="76" t="s">
        <v>216</v>
      </c>
    </row>
    <row r="106" ht="12">
      <c r="E106" s="76"/>
    </row>
    <row r="107" spans="1:5" ht="12">
      <c r="A107" t="str">
        <f>CONCATENATE(C107,"-",$F$2,"-",$K$2,"-",$U$2)</f>
        <v>61100-01-XX-XX-50</v>
      </c>
      <c r="B107" s="80" t="str">
        <f>CONCATENATE(D107,"-",$F$1,"-",$K$1,"-",$U$1)</f>
        <v>Salary Expense-Resorts-LOCATION NAME-LOC GM</v>
      </c>
      <c r="C107" s="26">
        <v>61100</v>
      </c>
      <c r="D107" s="80" t="s">
        <v>104</v>
      </c>
      <c r="E107" s="76" t="s">
        <v>216</v>
      </c>
    </row>
    <row r="108" spans="1:5" ht="12">
      <c r="A108" t="str">
        <f>CONCATENATE(C108,"-",$F$2,"-",$K$2,"-",$V$2)</f>
        <v>61100-01-XX-XX-51</v>
      </c>
      <c r="B108" s="80" t="str">
        <f>CONCATENATE(D108,"-",$F$1,"-",$K$1,"-",$V$1)</f>
        <v>Salary Expense-Resorts-LOCATION NAME-Admin</v>
      </c>
      <c r="C108" s="26">
        <v>61100</v>
      </c>
      <c r="D108" s="80" t="s">
        <v>104</v>
      </c>
      <c r="E108" s="76" t="s">
        <v>216</v>
      </c>
    </row>
    <row r="109" spans="1:5" ht="12">
      <c r="A109" t="str">
        <f>CONCATENATE(C109,"-",$F$2,"-",$K$2,"-",$W$2)</f>
        <v>61100-01-XX-XX-52</v>
      </c>
      <c r="B109" s="80" t="str">
        <f>CONCATENATE(D109,"-",$F$1,"-",$K$1,"-",$W$1)</f>
        <v>Salary Expense-Resorts-LOCATION NAME-Gst Svcs</v>
      </c>
      <c r="C109" s="26">
        <v>61100</v>
      </c>
      <c r="D109" s="80" t="s">
        <v>104</v>
      </c>
      <c r="E109" s="76" t="s">
        <v>216</v>
      </c>
    </row>
    <row r="110" spans="1:5" ht="12">
      <c r="A110" t="str">
        <f>CONCATENATE(C110,"-",$F$2,"-",$K$2,"-",$X$2)</f>
        <v>61100-01-XX-XX-53</v>
      </c>
      <c r="B110" s="80" t="str">
        <f>CONCATENATE(D110,"-",$F$1,"-",$K$1,"-",$X$1)</f>
        <v>Salary Expense-Resorts-LOCATION NAME-Front Desk</v>
      </c>
      <c r="C110" s="26">
        <v>61100</v>
      </c>
      <c r="D110" s="80" t="s">
        <v>104</v>
      </c>
      <c r="E110" s="76" t="s">
        <v>216</v>
      </c>
    </row>
    <row r="111" spans="1:5" ht="12">
      <c r="A111" t="str">
        <f>CONCATENATE(C111,"-",$F$2,"-",$K$2,"-",$AC$2)</f>
        <v>61100-01-XX-XX-70</v>
      </c>
      <c r="B111" s="80" t="str">
        <f>CONCATENATE(D111,"-",$F$1,"-",$K$1,"-",$AC$1)</f>
        <v>Salary Expense-Resorts-LOCATION NAME-Hskg</v>
      </c>
      <c r="C111" s="26">
        <v>61100</v>
      </c>
      <c r="D111" s="80" t="s">
        <v>104</v>
      </c>
      <c r="E111" s="76" t="s">
        <v>216</v>
      </c>
    </row>
    <row r="112" spans="1:5" ht="12">
      <c r="A112" t="str">
        <f>CONCATENATE(C112,"-",$F$2,"-",$K$2,"-",$AD$2)</f>
        <v>61100-01-XX-XX-71</v>
      </c>
      <c r="B112" s="80" t="str">
        <f>CONCATENATE(D112,"-",$F$1,"-",$K$1,"-",$AD$1)</f>
        <v>Salary Expense-Resorts-LOCATION NAME-Hskg staff</v>
      </c>
      <c r="C112" s="26">
        <v>61100</v>
      </c>
      <c r="D112" s="80" t="s">
        <v>104</v>
      </c>
      <c r="E112" s="76" t="s">
        <v>216</v>
      </c>
    </row>
    <row r="113" spans="1:5" ht="12">
      <c r="A113" t="str">
        <f>CONCATENATE(C113,"-",$F$2,"-",$K$2,"-",$AE$2)</f>
        <v>61100-01-XX-XX-72</v>
      </c>
      <c r="B113" s="80" t="str">
        <f>CONCATENATE(D113,"-",$F$1,"-",$K$1,"-",$AE$1)</f>
        <v>Salary Expense-Resorts-LOCATION NAME-Hskp insp</v>
      </c>
      <c r="C113" s="26">
        <v>61100</v>
      </c>
      <c r="D113" s="80" t="s">
        <v>104</v>
      </c>
      <c r="E113" s="76" t="s">
        <v>216</v>
      </c>
    </row>
    <row r="114" spans="1:5" ht="12">
      <c r="A114" t="str">
        <f>CONCATENATE(C114,"-",$F$2,"-",$K$2,"-",$AF$2)</f>
        <v>61100-01-XX-XX-80</v>
      </c>
      <c r="B114" s="80" t="str">
        <f>CONCATENATE(D114,"-",$F$1,"-",$K$1,"-",$AF$1)</f>
        <v>Salary Expense-Resorts-LOCATION NAME-Maint</v>
      </c>
      <c r="C114" s="26">
        <v>61100</v>
      </c>
      <c r="D114" s="80" t="s">
        <v>104</v>
      </c>
      <c r="E114" s="76" t="s">
        <v>216</v>
      </c>
    </row>
    <row r="115" spans="1:5" ht="12">
      <c r="A115" t="str">
        <f>CONCATENATE(C115,"-",$F$2,"-",$K$2,"-",$AG$2)</f>
        <v>61100-01-XX-XX-81</v>
      </c>
      <c r="B115" s="80" t="str">
        <f>CONCATENATE(D115,"-",$F$1,"-",$K$1,"-",$AG$1)</f>
        <v>Salary Expense-Resorts-LOCATION NAME-Maint Staff</v>
      </c>
      <c r="C115" s="26">
        <v>61100</v>
      </c>
      <c r="D115" s="80" t="s">
        <v>104</v>
      </c>
      <c r="E115" s="76" t="s">
        <v>216</v>
      </c>
    </row>
    <row r="116" spans="1:5" ht="12">
      <c r="A116" t="str">
        <f>CONCATENATE(C116,"-",$F$2,"-",$K$2,"-",$AH$2)</f>
        <v>61100-01-XX-XX-90</v>
      </c>
      <c r="B116" s="80" t="str">
        <f>CONCATENATE(D116,"-",$F$1,"-",$K$1,"-",$AH$1)</f>
        <v>Salary Expense-Resorts-LOCATION NAME-F&amp;B</v>
      </c>
      <c r="C116" s="26">
        <v>61100</v>
      </c>
      <c r="D116" s="80" t="s">
        <v>104</v>
      </c>
      <c r="E116" s="76" t="s">
        <v>216</v>
      </c>
    </row>
    <row r="117" spans="1:5" ht="12">
      <c r="A117" t="str">
        <f>CONCATENATE(C117,"-",$F$2,"-",$K$2,"-",$AI$2)</f>
        <v>61100-01-XX-XX-91</v>
      </c>
      <c r="B117" s="80" t="str">
        <f>CONCATENATE(D117,"-",$F$1,"-",$K$1,"-",$AI$1)</f>
        <v>Salary Expense-Resorts-LOCATION NAME-F&amp;B Staff</v>
      </c>
      <c r="C117" s="26">
        <v>61100</v>
      </c>
      <c r="D117" s="80" t="s">
        <v>104</v>
      </c>
      <c r="E117" s="76" t="s">
        <v>216</v>
      </c>
    </row>
    <row r="118" spans="1:5" ht="12">
      <c r="A118" t="str">
        <f>CONCATENATE(C118,"-",$F$2,"-",$K$2,"-",$Y$2)</f>
        <v>61100-01-XX-XX-55</v>
      </c>
      <c r="B118" s="80" t="str">
        <f>CONCATENATE(D118,"-",$F$1,"-",$K$1,"-",$Y$1)</f>
        <v>Salary Expense-Resorts-LOCATION NAME-Act Mgr</v>
      </c>
      <c r="C118" s="26">
        <v>61100</v>
      </c>
      <c r="D118" s="80" t="s">
        <v>104</v>
      </c>
      <c r="E118" s="76" t="s">
        <v>216</v>
      </c>
    </row>
    <row r="119" spans="1:5" ht="12">
      <c r="A119" t="str">
        <f>CONCATENATE(C119,"-",$F$2,"-",$K$2,"-",$Z$2)</f>
        <v>61100-01-XX-XX-56</v>
      </c>
      <c r="B119" s="80" t="str">
        <f>CONCATENATE(D119,"-",$F$1,"-",$K$1,"-",$Z$1)</f>
        <v>Salary Expense-Resorts-LOCATION NAME-Act Staff</v>
      </c>
      <c r="C119" s="26">
        <v>61100</v>
      </c>
      <c r="D119" s="80" t="s">
        <v>104</v>
      </c>
      <c r="E119" s="76" t="s">
        <v>216</v>
      </c>
    </row>
    <row r="120" spans="1:5" ht="12">
      <c r="A120" s="28" t="str">
        <f>CONCATENATE(C120,"-",$F$2,"-",$K$2,"-",$U$2)</f>
        <v>61200-01-XX-XX-50</v>
      </c>
      <c r="B120" s="81" t="str">
        <f>CONCATENATE(D120,"-",$F$1,"-",$K$1,"-",$U$1)</f>
        <v>FICA &amp; Medicare-Resorts-LOCATION NAME-LOC GM</v>
      </c>
      <c r="C120" s="26">
        <v>61200</v>
      </c>
      <c r="D120" s="80" t="s">
        <v>105</v>
      </c>
      <c r="E120" s="76" t="s">
        <v>216</v>
      </c>
    </row>
    <row r="121" spans="1:5" ht="12">
      <c r="A121" t="str">
        <f>CONCATENATE(C121,"-",$F$2,"-",$K$2,"-",$V$2)</f>
        <v>61200-01-XX-XX-51</v>
      </c>
      <c r="B121" s="80" t="str">
        <f>CONCATENATE(D121,"-",$F$1,"-",$K$1,"-",$V$1)</f>
        <v>FICA &amp; Medicare-Resorts-LOCATION NAME-Admin</v>
      </c>
      <c r="C121" s="26">
        <v>61200</v>
      </c>
      <c r="D121" s="80" t="s">
        <v>105</v>
      </c>
      <c r="E121" s="76" t="s">
        <v>216</v>
      </c>
    </row>
    <row r="122" spans="1:5" ht="12">
      <c r="A122" t="str">
        <f>CONCATENATE(C122,"-",$F$2,"-",$K$2,"-",$W$2)</f>
        <v>61200-01-XX-XX-52</v>
      </c>
      <c r="B122" s="80" t="str">
        <f>CONCATENATE(D122,"-",$F$1,"-",$K$1,"-",$W$1)</f>
        <v>FICA &amp; Medicare-Resorts-LOCATION NAME-Gst Svcs</v>
      </c>
      <c r="C122" s="26">
        <v>61200</v>
      </c>
      <c r="D122" s="80" t="s">
        <v>105</v>
      </c>
      <c r="E122" s="76" t="s">
        <v>216</v>
      </c>
    </row>
    <row r="123" spans="1:5" ht="12">
      <c r="A123" t="str">
        <f>CONCATENATE(C123,"-",$F$2,"-",$K$2,"-",$X$2)</f>
        <v>61200-01-XX-XX-53</v>
      </c>
      <c r="B123" s="80" t="str">
        <f>CONCATENATE(D123,"-",$F$1,"-",$K$1,"-",$X$1)</f>
        <v>FICA &amp; Medicare-Resorts-LOCATION NAME-Front Desk</v>
      </c>
      <c r="C123" s="26">
        <v>61200</v>
      </c>
      <c r="D123" s="80" t="s">
        <v>105</v>
      </c>
      <c r="E123" s="76" t="s">
        <v>216</v>
      </c>
    </row>
    <row r="124" spans="1:5" ht="12">
      <c r="A124" t="str">
        <f>CONCATENATE(C124,"-",$F$2,"-",$K$2,"-",$AC$2)</f>
        <v>61200-01-XX-XX-70</v>
      </c>
      <c r="B124" s="80" t="str">
        <f>CONCATENATE(D124,"-",$F$1,"-",$K$1,"-",$AC$1)</f>
        <v>FICA &amp; Medicare-Resorts-LOCATION NAME-Hskg</v>
      </c>
      <c r="C124" s="26">
        <v>61200</v>
      </c>
      <c r="D124" s="80" t="s">
        <v>105</v>
      </c>
      <c r="E124" s="76" t="s">
        <v>216</v>
      </c>
    </row>
    <row r="125" spans="1:5" ht="12">
      <c r="A125" t="str">
        <f>CONCATENATE(C125,"-",$F$2,"-",$K$2,"-",$AD$2)</f>
        <v>61200-01-XX-XX-71</v>
      </c>
      <c r="B125" s="80" t="str">
        <f>CONCATENATE(D125,"-",$F$1,"-",$K$1,"-",$AD$1)</f>
        <v>FICA &amp; Medicare-Resorts-LOCATION NAME-Hskg staff</v>
      </c>
      <c r="C125" s="26">
        <v>61200</v>
      </c>
      <c r="D125" s="80" t="s">
        <v>105</v>
      </c>
      <c r="E125" s="76" t="s">
        <v>216</v>
      </c>
    </row>
    <row r="126" spans="1:5" ht="12">
      <c r="A126" t="str">
        <f>CONCATENATE(C126,"-",$F$2,"-",$K$2,"-",$AE$2)</f>
        <v>61200-01-XX-XX-72</v>
      </c>
      <c r="B126" s="80" t="str">
        <f>CONCATENATE(D126,"-",$F$1,"-",$K$1,"-",$AE$1)</f>
        <v>FICA &amp; Medicare-Resorts-LOCATION NAME-Hskp insp</v>
      </c>
      <c r="C126" s="26">
        <v>61200</v>
      </c>
      <c r="D126" s="80" t="s">
        <v>105</v>
      </c>
      <c r="E126" s="76" t="s">
        <v>216</v>
      </c>
    </row>
    <row r="127" spans="1:5" ht="12">
      <c r="A127" t="str">
        <f>CONCATENATE(C127,"-",$F$2,"-",$K$2,"-",$AF$2)</f>
        <v>61200-01-XX-XX-80</v>
      </c>
      <c r="B127" s="80" t="str">
        <f>CONCATENATE(D127,"-",$F$1,"-",$K$1,"-",$AF$1)</f>
        <v>FICA &amp; Medicare-Resorts-LOCATION NAME-Maint</v>
      </c>
      <c r="C127" s="26">
        <v>61200</v>
      </c>
      <c r="D127" s="80" t="s">
        <v>105</v>
      </c>
      <c r="E127" s="76" t="s">
        <v>216</v>
      </c>
    </row>
    <row r="128" spans="1:5" ht="12">
      <c r="A128" t="str">
        <f>CONCATENATE(C128,"-",$F$2,"-",$K$2,"-",$AG$2)</f>
        <v>61200-01-XX-XX-81</v>
      </c>
      <c r="B128" s="80" t="str">
        <f>CONCATENATE(D128,"-",$F$1,"-",$K$1,"-",$AG$1)</f>
        <v>FICA &amp; Medicare-Resorts-LOCATION NAME-Maint Staff</v>
      </c>
      <c r="C128" s="26">
        <v>61200</v>
      </c>
      <c r="D128" s="80" t="s">
        <v>105</v>
      </c>
      <c r="E128" s="76" t="s">
        <v>216</v>
      </c>
    </row>
    <row r="129" spans="1:5" ht="12">
      <c r="A129" t="str">
        <f>CONCATENATE(C129,"-",$F$2,"-",$K$2,"-",$AH$2)</f>
        <v>61200-01-XX-XX-90</v>
      </c>
      <c r="B129" s="80" t="str">
        <f>CONCATENATE(D129,"-",$F$1,"-",$K$1,"-",$AH$1)</f>
        <v>FICA &amp; Medicare-Resorts-LOCATION NAME-F&amp;B</v>
      </c>
      <c r="C129" s="26">
        <v>61200</v>
      </c>
      <c r="D129" s="80" t="s">
        <v>105</v>
      </c>
      <c r="E129" s="76" t="s">
        <v>216</v>
      </c>
    </row>
    <row r="130" spans="1:5" ht="12">
      <c r="A130" t="str">
        <f>CONCATENATE(C130,"-",$F$2,"-",$K$2,"-",$AI$2)</f>
        <v>61200-01-XX-XX-91</v>
      </c>
      <c r="B130" s="80" t="str">
        <f>CONCATENATE(D130,"-",$F$1,"-",$K$1,"-",$AI$1)</f>
        <v>FICA &amp; Medicare-Resorts-LOCATION NAME-F&amp;B Staff</v>
      </c>
      <c r="C130" s="26">
        <v>61200</v>
      </c>
      <c r="D130" s="80" t="s">
        <v>105</v>
      </c>
      <c r="E130" s="76" t="s">
        <v>216</v>
      </c>
    </row>
    <row r="131" spans="1:5" ht="12">
      <c r="A131" t="str">
        <f>CONCATENATE(C131,"-",$F$2,"-",$K$2,"-",$Y$2)</f>
        <v>61200-01-XX-XX-55</v>
      </c>
      <c r="B131" s="80" t="str">
        <f>CONCATENATE(D131,"-",$F$1,"-",$K$1,"-",$Y$1)</f>
        <v>FICA &amp; Medicare-Resorts-LOCATION NAME-Act Mgr</v>
      </c>
      <c r="C131" s="26">
        <v>61200</v>
      </c>
      <c r="D131" s="80" t="s">
        <v>105</v>
      </c>
      <c r="E131" s="76" t="s">
        <v>216</v>
      </c>
    </row>
    <row r="132" spans="1:5" ht="12">
      <c r="A132" t="str">
        <f>CONCATENATE(C132,"-",$F$2,"-",$K$2,"-",$Z$2)</f>
        <v>61200-01-XX-XX-56</v>
      </c>
      <c r="B132" s="80" t="str">
        <f>CONCATENATE(D132,"-",$F$1,"-",$K$1,"-",$Z$1)</f>
        <v>FICA &amp; Medicare-Resorts-LOCATION NAME-Act Staff</v>
      </c>
      <c r="C132" s="26">
        <v>61200</v>
      </c>
      <c r="D132" s="80" t="s">
        <v>105</v>
      </c>
      <c r="E132" s="76" t="s">
        <v>216</v>
      </c>
    </row>
    <row r="133" spans="1:5" ht="12">
      <c r="A133" s="28" t="str">
        <f>CONCATENATE(C133,"-",$F$2,"-",$K$2,"-",$U$2)</f>
        <v>61300-01-XX-XX-50</v>
      </c>
      <c r="B133" s="81" t="str">
        <f>CONCATENATE(D133,"-",$F$1,"-",$K$1,"-",$U$1)</f>
        <v>FUTA-Resorts-LOCATION NAME-LOC GM</v>
      </c>
      <c r="C133" s="26">
        <v>61300</v>
      </c>
      <c r="D133" s="80" t="s">
        <v>106</v>
      </c>
      <c r="E133" s="76" t="s">
        <v>216</v>
      </c>
    </row>
    <row r="134" spans="1:5" ht="12">
      <c r="A134" t="str">
        <f>CONCATENATE(C134,"-",$F$2,"-",$K$2,"-",$V$2)</f>
        <v>61300-01-XX-XX-51</v>
      </c>
      <c r="B134" s="80" t="str">
        <f>CONCATENATE(D134,"-",$F$1,"-",$K$1,"-",$V$1)</f>
        <v>FUTA-Resorts-LOCATION NAME-Admin</v>
      </c>
      <c r="C134" s="26">
        <v>61300</v>
      </c>
      <c r="D134" s="80" t="s">
        <v>106</v>
      </c>
      <c r="E134" s="76" t="s">
        <v>216</v>
      </c>
    </row>
    <row r="135" spans="1:5" ht="12">
      <c r="A135" t="str">
        <f>CONCATENATE(C135,"-",$F$2,"-",$K$2,"-",$W$2)</f>
        <v>61300-01-XX-XX-52</v>
      </c>
      <c r="B135" s="80" t="str">
        <f>CONCATENATE(D135,"-",$F$1,"-",$K$1,"-",$W$1)</f>
        <v>FUTA-Resorts-LOCATION NAME-Gst Svcs</v>
      </c>
      <c r="C135" s="26">
        <v>61300</v>
      </c>
      <c r="D135" s="80" t="s">
        <v>106</v>
      </c>
      <c r="E135" s="76" t="s">
        <v>216</v>
      </c>
    </row>
    <row r="136" spans="1:5" ht="12">
      <c r="A136" t="str">
        <f>CONCATENATE(C136,"-",$F$2,"-",$K$2,"-",$X$2)</f>
        <v>61300-01-XX-XX-53</v>
      </c>
      <c r="B136" s="80" t="str">
        <f>CONCATENATE(D136,"-",$F$1,"-",$K$1,"-",$X$1)</f>
        <v>FUTA-Resorts-LOCATION NAME-Front Desk</v>
      </c>
      <c r="C136" s="26">
        <v>61300</v>
      </c>
      <c r="D136" s="80" t="s">
        <v>106</v>
      </c>
      <c r="E136" s="76" t="s">
        <v>216</v>
      </c>
    </row>
    <row r="137" spans="1:5" ht="12">
      <c r="A137" t="str">
        <f>CONCATENATE(C137,"-",$F$2,"-",$K$2,"-",$AC$2)</f>
        <v>61300-01-XX-XX-70</v>
      </c>
      <c r="B137" s="80" t="str">
        <f>CONCATENATE(D137,"-",$F$1,"-",$K$1,"-",$AC$1)</f>
        <v>FUTA-Resorts-LOCATION NAME-Hskg</v>
      </c>
      <c r="C137" s="26">
        <v>61300</v>
      </c>
      <c r="D137" s="80" t="s">
        <v>106</v>
      </c>
      <c r="E137" s="76" t="s">
        <v>216</v>
      </c>
    </row>
    <row r="138" spans="1:5" ht="12">
      <c r="A138" t="str">
        <f>CONCATENATE(C138,"-",$F$2,"-",$K$2,"-",$AD$2)</f>
        <v>61300-01-XX-XX-71</v>
      </c>
      <c r="B138" s="80" t="str">
        <f>CONCATENATE(D138,"-",$F$1,"-",$K$1,"-",$AD$1)</f>
        <v>FUTA-Resorts-LOCATION NAME-Hskg staff</v>
      </c>
      <c r="C138" s="26">
        <v>61300</v>
      </c>
      <c r="D138" s="80" t="s">
        <v>106</v>
      </c>
      <c r="E138" s="76" t="s">
        <v>216</v>
      </c>
    </row>
    <row r="139" spans="1:5" ht="12">
      <c r="A139" t="str">
        <f>CONCATENATE(C139,"-",$F$2,"-",$K$2,"-",$AE$2)</f>
        <v>61300-01-XX-XX-72</v>
      </c>
      <c r="B139" s="80" t="str">
        <f>CONCATENATE(D139,"-",$F$1,"-",$K$1,"-",$AE$1)</f>
        <v>FUTA-Resorts-LOCATION NAME-Hskp insp</v>
      </c>
      <c r="C139" s="26">
        <v>61300</v>
      </c>
      <c r="D139" s="80" t="s">
        <v>106</v>
      </c>
      <c r="E139" s="76" t="s">
        <v>216</v>
      </c>
    </row>
    <row r="140" spans="1:5" ht="12">
      <c r="A140" t="str">
        <f>CONCATENATE(C140,"-",$F$2,"-",$K$2,"-",$AF$2)</f>
        <v>61300-01-XX-XX-80</v>
      </c>
      <c r="B140" s="80" t="str">
        <f>CONCATENATE(D140,"-",$F$1,"-",$K$1,"-",$AF$1)</f>
        <v>FUTA-Resorts-LOCATION NAME-Maint</v>
      </c>
      <c r="C140" s="26">
        <v>61300</v>
      </c>
      <c r="D140" s="80" t="s">
        <v>106</v>
      </c>
      <c r="E140" s="76" t="s">
        <v>216</v>
      </c>
    </row>
    <row r="141" spans="1:5" ht="12">
      <c r="A141" t="str">
        <f>CONCATENATE(C141,"-",$F$2,"-",$K$2,"-",$AG$2)</f>
        <v>61300-01-XX-XX-81</v>
      </c>
      <c r="B141" s="80" t="str">
        <f>CONCATENATE(D141,"-",$F$1,"-",$K$1,"-",$AG$1)</f>
        <v>FUTA-Resorts-LOCATION NAME-Maint Staff</v>
      </c>
      <c r="C141" s="26">
        <v>61300</v>
      </c>
      <c r="D141" s="80" t="s">
        <v>106</v>
      </c>
      <c r="E141" s="76" t="s">
        <v>216</v>
      </c>
    </row>
    <row r="142" spans="1:5" ht="12">
      <c r="A142" t="str">
        <f>CONCATENATE(C142,"-",$F$2,"-",$K$2,"-",$AH$2)</f>
        <v>61300-01-XX-XX-90</v>
      </c>
      <c r="B142" s="80" t="str">
        <f>CONCATENATE(D142,"-",$F$1,"-",$K$1,"-",$AH$1)</f>
        <v>FUTA-Resorts-LOCATION NAME-F&amp;B</v>
      </c>
      <c r="C142" s="26">
        <v>61300</v>
      </c>
      <c r="D142" s="80" t="s">
        <v>106</v>
      </c>
      <c r="E142" s="76" t="s">
        <v>216</v>
      </c>
    </row>
    <row r="143" spans="1:5" ht="12">
      <c r="A143" t="str">
        <f>CONCATENATE(C143,"-",$F$2,"-",$K$2,"-",$AI$2)</f>
        <v>61300-01-XX-XX-91</v>
      </c>
      <c r="B143" s="80" t="str">
        <f>CONCATENATE(D143,"-",$F$1,"-",$K$1,"-",$AI$1)</f>
        <v>FUTA-Resorts-LOCATION NAME-F&amp;B Staff</v>
      </c>
      <c r="C143" s="26">
        <v>61300</v>
      </c>
      <c r="D143" s="80" t="s">
        <v>106</v>
      </c>
      <c r="E143" s="76" t="s">
        <v>216</v>
      </c>
    </row>
    <row r="144" spans="1:5" ht="12">
      <c r="A144" t="str">
        <f>CONCATENATE(C144,"-",$F$2,"-",$K$2,"-",$Y$2)</f>
        <v>61300-01-XX-XX-55</v>
      </c>
      <c r="B144" s="80" t="str">
        <f>CONCATENATE(D144,"-",$F$1,"-",$K$1,"-",$Y$1)</f>
        <v>FUTA-Resorts-LOCATION NAME-Act Mgr</v>
      </c>
      <c r="C144" s="26">
        <v>61300</v>
      </c>
      <c r="D144" s="80" t="s">
        <v>106</v>
      </c>
      <c r="E144" s="76" t="s">
        <v>216</v>
      </c>
    </row>
    <row r="145" spans="1:5" ht="12">
      <c r="A145" t="str">
        <f>CONCATENATE(C145,"-",$F$2,"-",$K$2,"-",$Z$2)</f>
        <v>61300-01-XX-XX-56</v>
      </c>
      <c r="B145" s="80" t="str">
        <f>CONCATENATE(D145,"-",$F$1,"-",$K$1,"-",$Z$1)</f>
        <v>FUTA-Resorts-LOCATION NAME-Act Staff</v>
      </c>
      <c r="C145" s="26">
        <v>61300</v>
      </c>
      <c r="D145" s="80" t="s">
        <v>106</v>
      </c>
      <c r="E145" s="76" t="s">
        <v>216</v>
      </c>
    </row>
    <row r="146" spans="1:5" ht="12">
      <c r="A146" s="28" t="str">
        <f>CONCATENATE(C146,"-",$F$2,"-",$K$2,"-",$U$2)</f>
        <v>61400-01-XX-XX-50</v>
      </c>
      <c r="B146" s="81" t="str">
        <f>CONCATENATE(D146,"-",$F$1,"-",$K$1,"-",$U$1)</f>
        <v>SUTA-Resorts-LOCATION NAME-LOC GM</v>
      </c>
      <c r="C146" s="26">
        <v>61400</v>
      </c>
      <c r="D146" s="80" t="s">
        <v>107</v>
      </c>
      <c r="E146" s="76" t="s">
        <v>216</v>
      </c>
    </row>
    <row r="147" spans="1:5" ht="12">
      <c r="A147" t="str">
        <f>CONCATENATE(C147,"-",$F$2,"-",$K$2,"-",$V$2)</f>
        <v>61400-01-XX-XX-51</v>
      </c>
      <c r="B147" s="80" t="str">
        <f>CONCATENATE(D147,"-",$F$1,"-",$K$1,"-",$V$1)</f>
        <v>SUTA-Resorts-LOCATION NAME-Admin</v>
      </c>
      <c r="C147" s="26">
        <v>61400</v>
      </c>
      <c r="D147" s="80" t="s">
        <v>107</v>
      </c>
      <c r="E147" s="76" t="s">
        <v>216</v>
      </c>
    </row>
    <row r="148" spans="1:5" ht="12">
      <c r="A148" t="str">
        <f>CONCATENATE(C148,"-",$F$2,"-",$K$2,"-",$W$2)</f>
        <v>61400-01-XX-XX-52</v>
      </c>
      <c r="B148" s="80" t="str">
        <f>CONCATENATE(D148,"-",$F$1,"-",$K$1,"-",$W$1)</f>
        <v>SUTA-Resorts-LOCATION NAME-Gst Svcs</v>
      </c>
      <c r="C148" s="26">
        <v>61400</v>
      </c>
      <c r="D148" s="80" t="s">
        <v>107</v>
      </c>
      <c r="E148" s="76" t="s">
        <v>216</v>
      </c>
    </row>
    <row r="149" spans="1:5" ht="12">
      <c r="A149" t="str">
        <f>CONCATENATE(C149,"-",$F$2,"-",$K$2,"-",$X$2)</f>
        <v>61400-01-XX-XX-53</v>
      </c>
      <c r="B149" s="80" t="str">
        <f>CONCATENATE(D149,"-",$F$1,"-",$K$1,"-",$X$1)</f>
        <v>SUTA-Resorts-LOCATION NAME-Front Desk</v>
      </c>
      <c r="C149" s="26">
        <v>61400</v>
      </c>
      <c r="D149" s="80" t="s">
        <v>107</v>
      </c>
      <c r="E149" s="76" t="s">
        <v>216</v>
      </c>
    </row>
    <row r="150" spans="1:5" ht="12">
      <c r="A150" t="str">
        <f>CONCATENATE(C150,"-",$F$2,"-",$K$2,"-",$AC$2)</f>
        <v>61400-01-XX-XX-70</v>
      </c>
      <c r="B150" s="80" t="str">
        <f>CONCATENATE(D150,"-",$F$1,"-",$K$1,"-",$AC$1)</f>
        <v>SUTA-Resorts-LOCATION NAME-Hskg</v>
      </c>
      <c r="C150" s="26">
        <v>61400</v>
      </c>
      <c r="D150" s="80" t="s">
        <v>107</v>
      </c>
      <c r="E150" s="76" t="s">
        <v>216</v>
      </c>
    </row>
    <row r="151" spans="1:5" ht="12">
      <c r="A151" t="str">
        <f>CONCATENATE(C151,"-",$F$2,"-",$K$2,"-",$AD$2)</f>
        <v>61400-01-XX-XX-71</v>
      </c>
      <c r="B151" s="80" t="str">
        <f>CONCATENATE(D151,"-",$F$1,"-",$K$1,"-",$AD$1)</f>
        <v>SUTA-Resorts-LOCATION NAME-Hskg staff</v>
      </c>
      <c r="C151" s="26">
        <v>61400</v>
      </c>
      <c r="D151" s="80" t="s">
        <v>107</v>
      </c>
      <c r="E151" s="76" t="s">
        <v>216</v>
      </c>
    </row>
    <row r="152" spans="1:5" ht="12">
      <c r="A152" t="str">
        <f>CONCATENATE(C152,"-",$F$2,"-",$K$2,"-",$AE$2)</f>
        <v>61400-01-XX-XX-72</v>
      </c>
      <c r="B152" s="80" t="str">
        <f>CONCATENATE(D152,"-",$F$1,"-",$K$1,"-",$AE$1)</f>
        <v>SUTA-Resorts-LOCATION NAME-Hskp insp</v>
      </c>
      <c r="C152" s="26">
        <v>61400</v>
      </c>
      <c r="D152" s="80" t="s">
        <v>107</v>
      </c>
      <c r="E152" s="76" t="s">
        <v>216</v>
      </c>
    </row>
    <row r="153" spans="1:5" ht="12">
      <c r="A153" t="str">
        <f>CONCATENATE(C153,"-",$F$2,"-",$K$2,"-",$AF$2)</f>
        <v>61400-01-XX-XX-80</v>
      </c>
      <c r="B153" s="80" t="str">
        <f>CONCATENATE(D153,"-",$F$1,"-",$K$1,"-",$AF$1)</f>
        <v>SUTA-Resorts-LOCATION NAME-Maint</v>
      </c>
      <c r="C153" s="26">
        <v>61400</v>
      </c>
      <c r="D153" s="80" t="s">
        <v>107</v>
      </c>
      <c r="E153" s="76" t="s">
        <v>216</v>
      </c>
    </row>
    <row r="154" spans="1:5" ht="12">
      <c r="A154" t="str">
        <f>CONCATENATE(C154,"-",$F$2,"-",$K$2,"-",$AG$2)</f>
        <v>61400-01-XX-XX-81</v>
      </c>
      <c r="B154" s="80" t="str">
        <f>CONCATENATE(D154,"-",$F$1,"-",$K$1,"-",$AG$1)</f>
        <v>SUTA-Resorts-LOCATION NAME-Maint Staff</v>
      </c>
      <c r="C154" s="26">
        <v>61400</v>
      </c>
      <c r="D154" s="80" t="s">
        <v>107</v>
      </c>
      <c r="E154" s="76" t="s">
        <v>216</v>
      </c>
    </row>
    <row r="155" spans="1:5" ht="12">
      <c r="A155" t="str">
        <f>CONCATENATE(C155,"-",$F$2,"-",$K$2,"-",$AH$2)</f>
        <v>61400-01-XX-XX-90</v>
      </c>
      <c r="B155" s="80" t="str">
        <f>CONCATENATE(D155,"-",$F$1,"-",$K$1,"-",$AH$1)</f>
        <v>SUTA-Resorts-LOCATION NAME-F&amp;B</v>
      </c>
      <c r="C155" s="26">
        <v>61400</v>
      </c>
      <c r="D155" s="80" t="s">
        <v>107</v>
      </c>
      <c r="E155" s="76" t="s">
        <v>216</v>
      </c>
    </row>
    <row r="156" spans="1:5" ht="12">
      <c r="A156" t="str">
        <f>CONCATENATE(C156,"-",$F$2,"-",$K$2,"-",$AI$2)</f>
        <v>61400-01-XX-XX-91</v>
      </c>
      <c r="B156" s="80" t="str">
        <f>CONCATENATE(D156,"-",$F$1,"-",$K$1,"-",$AI$1)</f>
        <v>SUTA-Resorts-LOCATION NAME-F&amp;B Staff</v>
      </c>
      <c r="C156" s="26">
        <v>61400</v>
      </c>
      <c r="D156" s="80" t="s">
        <v>107</v>
      </c>
      <c r="E156" s="76" t="s">
        <v>216</v>
      </c>
    </row>
    <row r="157" spans="1:5" ht="12">
      <c r="A157" t="str">
        <f>CONCATENATE(C157,"-",$F$2,"-",$K$2,"-",$Y$2)</f>
        <v>61400-01-XX-XX-55</v>
      </c>
      <c r="B157" s="80" t="str">
        <f>CONCATENATE(D157,"-",$F$1,"-",$K$1,"-",$Y$1)</f>
        <v>SUTA-Resorts-LOCATION NAME-Act Mgr</v>
      </c>
      <c r="C157" s="26">
        <v>61400</v>
      </c>
      <c r="D157" s="80" t="s">
        <v>107</v>
      </c>
      <c r="E157" s="76" t="s">
        <v>216</v>
      </c>
    </row>
    <row r="158" spans="1:5" ht="12">
      <c r="A158" t="str">
        <f>CONCATENATE(C158,"-",$F$2,"-",$K$2,"-",$Z$2)</f>
        <v>61400-01-XX-XX-56</v>
      </c>
      <c r="B158" s="80" t="str">
        <f>CONCATENATE(D158,"-",$F$1,"-",$K$1,"-",$Z$1)</f>
        <v>SUTA-Resorts-LOCATION NAME-Act Staff</v>
      </c>
      <c r="C158" s="26">
        <v>61400</v>
      </c>
      <c r="D158" s="80" t="s">
        <v>107</v>
      </c>
      <c r="E158" s="76" t="s">
        <v>216</v>
      </c>
    </row>
    <row r="159" spans="1:5" ht="12">
      <c r="A159" s="28" t="str">
        <f>CONCATENATE(C159,"-",$F$2,"-",$K$2,"-",$U$2)</f>
        <v>61500-01-XX-XX-50</v>
      </c>
      <c r="B159" s="81" t="str">
        <f>CONCATENATE(D159,"-",$F$1,"-",$K$1,"-",$U$1)</f>
        <v>Bonus-Resorts-LOCATION NAME-LOC GM</v>
      </c>
      <c r="C159" s="26">
        <v>61500</v>
      </c>
      <c r="D159" s="80" t="s">
        <v>108</v>
      </c>
      <c r="E159" s="76" t="s">
        <v>216</v>
      </c>
    </row>
    <row r="160" spans="1:5" ht="12">
      <c r="A160" t="str">
        <f>CONCATENATE(C160,"-",$F$2,"-",$K$2,"-",$V$2)</f>
        <v>61500-01-XX-XX-51</v>
      </c>
      <c r="B160" s="80" t="str">
        <f>CONCATENATE(D160,"-",$F$1,"-",$K$1,"-",$V$1)</f>
        <v>Bonus-Resorts-LOCATION NAME-Admin</v>
      </c>
      <c r="C160" s="26">
        <v>61500</v>
      </c>
      <c r="D160" s="80" t="s">
        <v>108</v>
      </c>
      <c r="E160" s="76" t="s">
        <v>216</v>
      </c>
    </row>
    <row r="161" spans="1:5" ht="12">
      <c r="A161" t="str">
        <f>CONCATENATE(C161,"-",$F$2,"-",$K$2,"-",$W$2)</f>
        <v>61500-01-XX-XX-52</v>
      </c>
      <c r="B161" s="80" t="str">
        <f>CONCATENATE(D161,"-",$F$1,"-",$K$1,"-",$W$1)</f>
        <v>Bonus-Resorts-LOCATION NAME-Gst Svcs</v>
      </c>
      <c r="C161" s="26">
        <v>61500</v>
      </c>
      <c r="D161" s="80" t="s">
        <v>108</v>
      </c>
      <c r="E161" s="76" t="s">
        <v>216</v>
      </c>
    </row>
    <row r="162" spans="1:5" ht="12">
      <c r="A162" t="str">
        <f>CONCATENATE(C162,"-",$F$2,"-",$K$2,"-",$X$2)</f>
        <v>61500-01-XX-XX-53</v>
      </c>
      <c r="B162" s="80" t="str">
        <f>CONCATENATE(D162,"-",$F$1,"-",$K$1,"-",$X$1)</f>
        <v>Bonus-Resorts-LOCATION NAME-Front Desk</v>
      </c>
      <c r="C162" s="26">
        <v>61500</v>
      </c>
      <c r="D162" s="80" t="s">
        <v>108</v>
      </c>
      <c r="E162" s="76" t="s">
        <v>216</v>
      </c>
    </row>
    <row r="163" spans="1:5" ht="12">
      <c r="A163" t="str">
        <f>CONCATENATE(C163,"-",$F$2,"-",$K$2,"-",$AC$2)</f>
        <v>61500-01-XX-XX-70</v>
      </c>
      <c r="B163" s="80" t="str">
        <f>CONCATENATE(D163,"-",$F$1,"-",$K$1,"-",$AC$1)</f>
        <v>Bonus-Resorts-LOCATION NAME-Hskg</v>
      </c>
      <c r="C163" s="26">
        <v>61500</v>
      </c>
      <c r="D163" s="80" t="s">
        <v>108</v>
      </c>
      <c r="E163" s="76" t="s">
        <v>216</v>
      </c>
    </row>
    <row r="164" spans="1:5" ht="12">
      <c r="A164" t="str">
        <f>CONCATENATE(C164,"-",$F$2,"-",$K$2,"-",$AD$2)</f>
        <v>61500-01-XX-XX-71</v>
      </c>
      <c r="B164" s="80" t="str">
        <f>CONCATENATE(D164,"-",$F$1,"-",$K$1,"-",$AD$1)</f>
        <v>Bonus-Resorts-LOCATION NAME-Hskg staff</v>
      </c>
      <c r="C164" s="26">
        <v>61500</v>
      </c>
      <c r="D164" s="80" t="s">
        <v>108</v>
      </c>
      <c r="E164" s="76" t="s">
        <v>216</v>
      </c>
    </row>
    <row r="165" spans="1:5" ht="12">
      <c r="A165" t="str">
        <f>CONCATENATE(C165,"-",$F$2,"-",$K$2,"-",$AE$2)</f>
        <v>61500-01-XX-XX-72</v>
      </c>
      <c r="B165" s="80" t="str">
        <f>CONCATENATE(D165,"-",$F$1,"-",$K$1,"-",$AE$1)</f>
        <v>Bonus-Resorts-LOCATION NAME-Hskp insp</v>
      </c>
      <c r="C165" s="26">
        <v>61500</v>
      </c>
      <c r="D165" s="80" t="s">
        <v>108</v>
      </c>
      <c r="E165" s="76" t="s">
        <v>216</v>
      </c>
    </row>
    <row r="166" spans="1:5" ht="12">
      <c r="A166" t="str">
        <f>CONCATENATE(C166,"-",$F$2,"-",$K$2,"-",$AF$2)</f>
        <v>61500-01-XX-XX-80</v>
      </c>
      <c r="B166" s="80" t="str">
        <f>CONCATENATE(D166,"-",$F$1,"-",$K$1,"-",$AF$1)</f>
        <v>Bonus-Resorts-LOCATION NAME-Maint</v>
      </c>
      <c r="C166" s="26">
        <v>61500</v>
      </c>
      <c r="D166" s="80" t="s">
        <v>108</v>
      </c>
      <c r="E166" s="76" t="s">
        <v>216</v>
      </c>
    </row>
    <row r="167" spans="1:5" ht="12">
      <c r="A167" t="str">
        <f>CONCATENATE(C167,"-",$F$2,"-",$K$2,"-",$AG$2)</f>
        <v>61500-01-XX-XX-81</v>
      </c>
      <c r="B167" s="80" t="str">
        <f>CONCATENATE(D167,"-",$F$1,"-",$K$1,"-",$AG$1)</f>
        <v>Bonus-Resorts-LOCATION NAME-Maint Staff</v>
      </c>
      <c r="C167" s="26">
        <v>61500</v>
      </c>
      <c r="D167" s="80" t="s">
        <v>108</v>
      </c>
      <c r="E167" s="76" t="s">
        <v>216</v>
      </c>
    </row>
    <row r="168" spans="1:5" ht="12">
      <c r="A168" t="str">
        <f>CONCATENATE(C168,"-",$F$2,"-",$K$2,"-",$AH$2)</f>
        <v>61500-01-XX-XX-90</v>
      </c>
      <c r="B168" s="80" t="str">
        <f>CONCATENATE(D168,"-",$F$1,"-",$K$1,"-",$AH$1)</f>
        <v>Bonus-Resorts-LOCATION NAME-F&amp;B</v>
      </c>
      <c r="C168" s="26">
        <v>61500</v>
      </c>
      <c r="D168" s="80" t="s">
        <v>108</v>
      </c>
      <c r="E168" s="76" t="s">
        <v>216</v>
      </c>
    </row>
    <row r="169" spans="1:5" ht="12">
      <c r="A169" t="str">
        <f>CONCATENATE(C169,"-",$F$2,"-",$K$2,"-",$AI$2)</f>
        <v>61500-01-XX-XX-91</v>
      </c>
      <c r="B169" s="80" t="str">
        <f>CONCATENATE(D169,"-",$F$1,"-",$K$1,"-",$AI$1)</f>
        <v>Bonus-Resorts-LOCATION NAME-F&amp;B Staff</v>
      </c>
      <c r="C169" s="26">
        <v>61500</v>
      </c>
      <c r="D169" s="80" t="s">
        <v>108</v>
      </c>
      <c r="E169" s="76" t="s">
        <v>216</v>
      </c>
    </row>
    <row r="170" spans="1:5" ht="12">
      <c r="A170" t="str">
        <f>CONCATENATE(C170,"-",$F$2,"-",$K$2,"-",$Y$2)</f>
        <v>61500-01-XX-XX-55</v>
      </c>
      <c r="B170" s="80" t="str">
        <f>CONCATENATE(D170,"-",$F$1,"-",$K$1,"-",$Y$1)</f>
        <v>Bonus-Resorts-LOCATION NAME-Act Mgr</v>
      </c>
      <c r="C170" s="26">
        <v>61500</v>
      </c>
      <c r="D170" s="80" t="s">
        <v>108</v>
      </c>
      <c r="E170" s="76" t="s">
        <v>216</v>
      </c>
    </row>
    <row r="171" spans="1:5" ht="12">
      <c r="A171" t="str">
        <f>CONCATENATE(C171,"-",$F$2,"-",$K$2,"-",$Z$2)</f>
        <v>61500-01-XX-XX-56</v>
      </c>
      <c r="B171" s="80" t="str">
        <f>CONCATENATE(D171,"-",$F$1,"-",$K$1,"-",$Z$1)</f>
        <v>Bonus-Resorts-LOCATION NAME-Act Staff</v>
      </c>
      <c r="C171" s="26">
        <v>61500</v>
      </c>
      <c r="D171" s="80" t="s">
        <v>108</v>
      </c>
      <c r="E171" s="76" t="s">
        <v>216</v>
      </c>
    </row>
    <row r="172" spans="1:5" ht="12">
      <c r="A172" s="28" t="str">
        <f>CONCATENATE(C172,"-",$F$2,"-",$K$2,"-",$U$2)</f>
        <v>61610-01-XX-XX-50</v>
      </c>
      <c r="B172" s="81" t="str">
        <f>CONCATENATE(D172,"-",$F$1,"-",$K$1,"-",$U$1)</f>
        <v>Health Insurance-Resorts-LOCATION NAME-LOC GM</v>
      </c>
      <c r="C172" s="26">
        <v>61610</v>
      </c>
      <c r="D172" s="80" t="s">
        <v>109</v>
      </c>
      <c r="E172" s="76" t="s">
        <v>216</v>
      </c>
    </row>
    <row r="173" spans="1:5" ht="12">
      <c r="A173" t="str">
        <f>CONCATENATE(C173,"-",$F$2,"-",$K$2,"-",$V$2)</f>
        <v>61610-01-XX-XX-51</v>
      </c>
      <c r="B173" s="80" t="str">
        <f>CONCATENATE(D173,"-",$F$1,"-",$K$1,"-",$V$1)</f>
        <v>Health Insurance-Resorts-LOCATION NAME-Admin</v>
      </c>
      <c r="C173" s="26">
        <v>61610</v>
      </c>
      <c r="D173" s="80" t="s">
        <v>109</v>
      </c>
      <c r="E173" s="76" t="s">
        <v>216</v>
      </c>
    </row>
    <row r="174" spans="1:5" ht="12">
      <c r="A174" t="str">
        <f>CONCATENATE(C174,"-",$F$2,"-",$K$2,"-",$W$2)</f>
        <v>61610-01-XX-XX-52</v>
      </c>
      <c r="B174" s="80" t="str">
        <f>CONCATENATE(D174,"-",$F$1,"-",$K$1,"-",$W$1)</f>
        <v>Health Insurance-Resorts-LOCATION NAME-Gst Svcs</v>
      </c>
      <c r="C174" s="26">
        <v>61610</v>
      </c>
      <c r="D174" s="80" t="s">
        <v>109</v>
      </c>
      <c r="E174" s="76" t="s">
        <v>216</v>
      </c>
    </row>
    <row r="175" spans="1:5" ht="12">
      <c r="A175" t="str">
        <f>CONCATENATE(C175,"-",$F$2,"-",$K$2,"-",$X$2)</f>
        <v>61610-01-XX-XX-53</v>
      </c>
      <c r="B175" s="80" t="str">
        <f>CONCATENATE(D175,"-",$F$1,"-",$K$1,"-",$X$1)</f>
        <v>Health Insurance-Resorts-LOCATION NAME-Front Desk</v>
      </c>
      <c r="C175" s="26">
        <v>61610</v>
      </c>
      <c r="D175" s="80" t="s">
        <v>109</v>
      </c>
      <c r="E175" s="76" t="s">
        <v>216</v>
      </c>
    </row>
    <row r="176" spans="1:5" ht="12">
      <c r="A176" t="str">
        <f>CONCATENATE(C176,"-",$F$2,"-",$K$2,"-",$AC$2)</f>
        <v>61610-01-XX-XX-70</v>
      </c>
      <c r="B176" s="80" t="str">
        <f>CONCATENATE(D176,"-",$F$1,"-",$K$1,"-",$AC$1)</f>
        <v>Health Insurance-Resorts-LOCATION NAME-Hskg</v>
      </c>
      <c r="C176" s="26">
        <v>61610</v>
      </c>
      <c r="D176" s="80" t="s">
        <v>109</v>
      </c>
      <c r="E176" s="76" t="s">
        <v>216</v>
      </c>
    </row>
    <row r="177" spans="1:5" ht="12">
      <c r="A177" t="str">
        <f>CONCATENATE(C177,"-",$F$2,"-",$K$2,"-",$AD$2)</f>
        <v>61610-01-XX-XX-71</v>
      </c>
      <c r="B177" s="80" t="str">
        <f>CONCATENATE(D177,"-",$F$1,"-",$K$1,"-",$AD$1)</f>
        <v>Health Insurance-Resorts-LOCATION NAME-Hskg staff</v>
      </c>
      <c r="C177" s="26">
        <v>61610</v>
      </c>
      <c r="D177" s="80" t="s">
        <v>109</v>
      </c>
      <c r="E177" s="76" t="s">
        <v>216</v>
      </c>
    </row>
    <row r="178" spans="1:5" ht="12">
      <c r="A178" t="str">
        <f>CONCATENATE(C178,"-",$F$2,"-",$K$2,"-",$AE$2)</f>
        <v>61610-01-XX-XX-72</v>
      </c>
      <c r="B178" s="80" t="str">
        <f>CONCATENATE(D178,"-",$F$1,"-",$K$1,"-",$AE$1)</f>
        <v>Health Insurance-Resorts-LOCATION NAME-Hskp insp</v>
      </c>
      <c r="C178" s="26">
        <v>61610</v>
      </c>
      <c r="D178" s="80" t="s">
        <v>109</v>
      </c>
      <c r="E178" s="76" t="s">
        <v>216</v>
      </c>
    </row>
    <row r="179" spans="1:5" ht="12">
      <c r="A179" t="str">
        <f>CONCATENATE(C179,"-",$F$2,"-",$K$2,"-",$AF$2)</f>
        <v>61610-01-XX-XX-80</v>
      </c>
      <c r="B179" s="80" t="str">
        <f>CONCATENATE(D179,"-",$F$1,"-",$K$1,"-",$AF$1)</f>
        <v>Health Insurance-Resorts-LOCATION NAME-Maint</v>
      </c>
      <c r="C179" s="26">
        <v>61610</v>
      </c>
      <c r="D179" s="80" t="s">
        <v>109</v>
      </c>
      <c r="E179" s="76" t="s">
        <v>216</v>
      </c>
    </row>
    <row r="180" spans="1:5" ht="12">
      <c r="A180" t="str">
        <f>CONCATENATE(C180,"-",$F$2,"-",$K$2,"-",$AG$2)</f>
        <v>61610-01-XX-XX-81</v>
      </c>
      <c r="B180" s="80" t="str">
        <f>CONCATENATE(D180,"-",$F$1,"-",$K$1,"-",$AG$1)</f>
        <v>Health Insurance-Resorts-LOCATION NAME-Maint Staff</v>
      </c>
      <c r="C180" s="26">
        <v>61610</v>
      </c>
      <c r="D180" s="80" t="s">
        <v>109</v>
      </c>
      <c r="E180" s="76" t="s">
        <v>216</v>
      </c>
    </row>
    <row r="181" spans="1:5" ht="12">
      <c r="A181" t="str">
        <f>CONCATENATE(C181,"-",$F$2,"-",$K$2,"-",$AH$2)</f>
        <v>61610-01-XX-XX-90</v>
      </c>
      <c r="B181" s="80" t="str">
        <f>CONCATENATE(D181,"-",$F$1,"-",$K$1,"-",$AH$1)</f>
        <v>Health Insurance-Resorts-LOCATION NAME-F&amp;B</v>
      </c>
      <c r="C181" s="26">
        <v>61610</v>
      </c>
      <c r="D181" s="80" t="s">
        <v>109</v>
      </c>
      <c r="E181" s="76" t="s">
        <v>216</v>
      </c>
    </row>
    <row r="182" spans="1:5" ht="12">
      <c r="A182" t="str">
        <f>CONCATENATE(C182,"-",$F$2,"-",$K$2,"-",$AI$2)</f>
        <v>61610-01-XX-XX-91</v>
      </c>
      <c r="B182" s="80" t="str">
        <f>CONCATENATE(D182,"-",$F$1,"-",$K$1,"-",$AI$1)</f>
        <v>Health Insurance-Resorts-LOCATION NAME-F&amp;B Staff</v>
      </c>
      <c r="C182" s="26">
        <v>61610</v>
      </c>
      <c r="D182" s="80" t="s">
        <v>109</v>
      </c>
      <c r="E182" s="76" t="s">
        <v>216</v>
      </c>
    </row>
    <row r="183" spans="1:5" ht="12">
      <c r="A183" t="str">
        <f>CONCATENATE(C183,"-",$F$2,"-",$K$2,"-",$Y$2)</f>
        <v>61610-01-XX-XX-55</v>
      </c>
      <c r="B183" s="80" t="str">
        <f>CONCATENATE(D183,"-",$F$1,"-",$K$1,"-",$Y$1)</f>
        <v>Health Insurance-Resorts-LOCATION NAME-Act Mgr</v>
      </c>
      <c r="C183" s="26">
        <v>61610</v>
      </c>
      <c r="D183" s="80" t="s">
        <v>109</v>
      </c>
      <c r="E183" s="76" t="s">
        <v>216</v>
      </c>
    </row>
    <row r="184" spans="1:5" ht="12">
      <c r="A184" t="str">
        <f>CONCATENATE(C184,"-",$F$2,"-",$K$2,"-",$Z$2)</f>
        <v>61610-01-XX-XX-56</v>
      </c>
      <c r="B184" s="80" t="str">
        <f>CONCATENATE(D184,"-",$F$1,"-",$K$1,"-",$Z$1)</f>
        <v>Health Insurance-Resorts-LOCATION NAME-Act Staff</v>
      </c>
      <c r="C184" s="26">
        <v>61610</v>
      </c>
      <c r="D184" s="80" t="s">
        <v>109</v>
      </c>
      <c r="E184" s="76" t="s">
        <v>216</v>
      </c>
    </row>
    <row r="185" spans="1:5" ht="12">
      <c r="A185" s="28" t="str">
        <f>CONCATENATE(C185,"-",$F$2,"-",$K$2,"-",$U$2)</f>
        <v>61615-01-XX-XX-50</v>
      </c>
      <c r="B185" s="81" t="str">
        <f>CONCATENATE(D185,"-",$F$1,"-",$K$1,"-",$U$1)</f>
        <v>Dental Insurance-Resorts-LOCATION NAME-LOC GM</v>
      </c>
      <c r="C185" s="26">
        <v>61615</v>
      </c>
      <c r="D185" s="80" t="s">
        <v>223</v>
      </c>
      <c r="E185" s="76" t="s">
        <v>216</v>
      </c>
    </row>
    <row r="186" spans="1:5" ht="12">
      <c r="A186" t="str">
        <f>CONCATENATE(C186,"-",$F$2,"-",$K$2,"-",$V$2)</f>
        <v>61615-01-XX-XX-51</v>
      </c>
      <c r="B186" s="80" t="str">
        <f>CONCATENATE(D186,"-",$F$1,"-",$K$1,"-",$V$1)</f>
        <v>Dental Insurance-Resorts-LOCATION NAME-Admin</v>
      </c>
      <c r="C186" s="26">
        <v>61615</v>
      </c>
      <c r="D186" s="80" t="s">
        <v>223</v>
      </c>
      <c r="E186" s="76" t="s">
        <v>216</v>
      </c>
    </row>
    <row r="187" spans="1:5" ht="12">
      <c r="A187" t="str">
        <f>CONCATENATE(C187,"-",$F$2,"-",$K$2,"-",$W$2)</f>
        <v>61615-01-XX-XX-52</v>
      </c>
      <c r="B187" s="80" t="str">
        <f>CONCATENATE(D187,"-",$F$1,"-",$K$1,"-",$W$1)</f>
        <v>Dental Insurance-Resorts-LOCATION NAME-Gst Svcs</v>
      </c>
      <c r="C187" s="26">
        <v>61615</v>
      </c>
      <c r="D187" s="80" t="s">
        <v>223</v>
      </c>
      <c r="E187" s="76" t="s">
        <v>216</v>
      </c>
    </row>
    <row r="188" spans="1:5" ht="12">
      <c r="A188" t="str">
        <f>CONCATENATE(C188,"-",$F$2,"-",$K$2,"-",$X$2)</f>
        <v>61615-01-XX-XX-53</v>
      </c>
      <c r="B188" s="80" t="str">
        <f>CONCATENATE(D188,"-",$F$1,"-",$K$1,"-",$X$1)</f>
        <v>Dental Insurance-Resorts-LOCATION NAME-Front Desk</v>
      </c>
      <c r="C188" s="26">
        <v>61615</v>
      </c>
      <c r="D188" s="80" t="s">
        <v>223</v>
      </c>
      <c r="E188" s="76" t="s">
        <v>216</v>
      </c>
    </row>
    <row r="189" spans="1:5" ht="12">
      <c r="A189" t="str">
        <f>CONCATENATE(C189,"-",$F$2,"-",$K$2,"-",$AC$2)</f>
        <v>61615-01-XX-XX-70</v>
      </c>
      <c r="B189" s="80" t="str">
        <f>CONCATENATE(D189,"-",$F$1,"-",$K$1,"-",$AC$1)</f>
        <v>Dental Insurance-Resorts-LOCATION NAME-Hskg</v>
      </c>
      <c r="C189" s="26">
        <v>61615</v>
      </c>
      <c r="D189" s="80" t="s">
        <v>223</v>
      </c>
      <c r="E189" s="76" t="s">
        <v>216</v>
      </c>
    </row>
    <row r="190" spans="1:5" ht="12">
      <c r="A190" t="str">
        <f>CONCATENATE(C190,"-",$F$2,"-",$K$2,"-",$AD$2)</f>
        <v>61615-01-XX-XX-71</v>
      </c>
      <c r="B190" s="80" t="str">
        <f>CONCATENATE(D190,"-",$F$1,"-",$K$1,"-",$AD$1)</f>
        <v>Dental Insurance-Resorts-LOCATION NAME-Hskg staff</v>
      </c>
      <c r="C190" s="26">
        <v>61615</v>
      </c>
      <c r="D190" s="80" t="s">
        <v>223</v>
      </c>
      <c r="E190" s="76" t="s">
        <v>216</v>
      </c>
    </row>
    <row r="191" spans="1:5" ht="12">
      <c r="A191" t="str">
        <f>CONCATENATE(C191,"-",$F$2,"-",$K$2,"-",$AE$2)</f>
        <v>61615-01-XX-XX-72</v>
      </c>
      <c r="B191" s="80" t="str">
        <f>CONCATENATE(D191,"-",$F$1,"-",$K$1,"-",$AE$1)</f>
        <v>Dental Insurance-Resorts-LOCATION NAME-Hskp insp</v>
      </c>
      <c r="C191" s="26">
        <v>61615</v>
      </c>
      <c r="D191" s="80" t="s">
        <v>223</v>
      </c>
      <c r="E191" s="76" t="s">
        <v>216</v>
      </c>
    </row>
    <row r="192" spans="1:5" ht="12">
      <c r="A192" t="str">
        <f>CONCATENATE(C192,"-",$F$2,"-",$K$2,"-",$AF$2)</f>
        <v>61615-01-XX-XX-80</v>
      </c>
      <c r="B192" s="80" t="str">
        <f>CONCATENATE(D192,"-",$F$1,"-",$K$1,"-",$AF$1)</f>
        <v>Dental Insurance-Resorts-LOCATION NAME-Maint</v>
      </c>
      <c r="C192" s="26">
        <v>61615</v>
      </c>
      <c r="D192" s="80" t="s">
        <v>223</v>
      </c>
      <c r="E192" s="76" t="s">
        <v>216</v>
      </c>
    </row>
    <row r="193" spans="1:5" ht="12">
      <c r="A193" t="str">
        <f>CONCATENATE(C193,"-",$F$2,"-",$K$2,"-",$AG$2)</f>
        <v>61615-01-XX-XX-81</v>
      </c>
      <c r="B193" s="80" t="str">
        <f>CONCATENATE(D193,"-",$F$1,"-",$K$1,"-",$AG$1)</f>
        <v>Dental Insurance-Resorts-LOCATION NAME-Maint Staff</v>
      </c>
      <c r="C193" s="26">
        <v>61615</v>
      </c>
      <c r="D193" s="80" t="s">
        <v>223</v>
      </c>
      <c r="E193" s="76" t="s">
        <v>216</v>
      </c>
    </row>
    <row r="194" spans="1:5" ht="12">
      <c r="A194" t="str">
        <f>CONCATENATE(C194,"-",$F$2,"-",$K$2,"-",$AH$2)</f>
        <v>61615-01-XX-XX-90</v>
      </c>
      <c r="B194" s="80" t="str">
        <f>CONCATENATE(D194,"-",$F$1,"-",$K$1,"-",$AH$1)</f>
        <v>Dental Insurance-Resorts-LOCATION NAME-F&amp;B</v>
      </c>
      <c r="C194" s="26">
        <v>61615</v>
      </c>
      <c r="D194" s="80" t="s">
        <v>223</v>
      </c>
      <c r="E194" s="76" t="s">
        <v>216</v>
      </c>
    </row>
    <row r="195" spans="1:5" ht="12">
      <c r="A195" t="str">
        <f>CONCATENATE(C195,"-",$F$2,"-",$K$2,"-",$AI$2)</f>
        <v>61615-01-XX-XX-91</v>
      </c>
      <c r="B195" s="80" t="str">
        <f>CONCATENATE(D195,"-",$F$1,"-",$K$1,"-",$AI$1)</f>
        <v>Dental Insurance-Resorts-LOCATION NAME-F&amp;B Staff</v>
      </c>
      <c r="C195" s="26">
        <v>61615</v>
      </c>
      <c r="D195" s="80" t="s">
        <v>223</v>
      </c>
      <c r="E195" s="76" t="s">
        <v>216</v>
      </c>
    </row>
    <row r="196" spans="1:5" ht="12">
      <c r="A196" t="str">
        <f>CONCATENATE(C196,"-",$F$2,"-",$K$2,"-",$Y$2)</f>
        <v>61615-01-XX-XX-55</v>
      </c>
      <c r="B196" s="80" t="str">
        <f>CONCATENATE(D196,"-",$F$1,"-",$K$1,"-",$Y$1)</f>
        <v>Dental Insurance-Resorts-LOCATION NAME-Act Mgr</v>
      </c>
      <c r="C196" s="26">
        <v>61615</v>
      </c>
      <c r="D196" s="80" t="s">
        <v>223</v>
      </c>
      <c r="E196" s="76" t="s">
        <v>216</v>
      </c>
    </row>
    <row r="197" spans="1:5" ht="12">
      <c r="A197" t="str">
        <f>CONCATENATE(C197,"-",$F$2,"-",$K$2,"-",$Z$2)</f>
        <v>61615-01-XX-XX-56</v>
      </c>
      <c r="B197" s="80" t="str">
        <f>CONCATENATE(D197,"-",$F$1,"-",$K$1,"-",$Z$1)</f>
        <v>Dental Insurance-Resorts-LOCATION NAME-Act Staff</v>
      </c>
      <c r="C197" s="26">
        <v>61615</v>
      </c>
      <c r="D197" s="80" t="s">
        <v>223</v>
      </c>
      <c r="E197" s="76" t="s">
        <v>216</v>
      </c>
    </row>
    <row r="198" spans="1:5" ht="12">
      <c r="A198" s="28" t="str">
        <f>CONCATENATE(C198,"-",$F$2,"-",$K$2,"-",$U$2)</f>
        <v>61620-01-XX-XX-50</v>
      </c>
      <c r="B198" s="81" t="str">
        <f>CONCATENATE(D198,"-",$F$1,"-",$K$1,"-",$U$1)</f>
        <v>Life Insurance-Resorts-LOCATION NAME-LOC GM</v>
      </c>
      <c r="C198" s="26">
        <v>61620</v>
      </c>
      <c r="D198" s="80" t="s">
        <v>224</v>
      </c>
      <c r="E198" s="76" t="s">
        <v>216</v>
      </c>
    </row>
    <row r="199" spans="1:5" ht="12">
      <c r="A199" t="str">
        <f>CONCATENATE(C199,"-",$F$2,"-",$K$2,"-",$V$2)</f>
        <v>61620-01-XX-XX-51</v>
      </c>
      <c r="B199" s="80" t="str">
        <f>CONCATENATE(D199,"-",$F$1,"-",$K$1,"-",$V$1)</f>
        <v>Life Insurance-Resorts-LOCATION NAME-Admin</v>
      </c>
      <c r="C199" s="26">
        <v>61620</v>
      </c>
      <c r="D199" s="80" t="s">
        <v>224</v>
      </c>
      <c r="E199" s="76" t="s">
        <v>216</v>
      </c>
    </row>
    <row r="200" spans="1:5" ht="12">
      <c r="A200" t="str">
        <f>CONCATENATE(C200,"-",$F$2,"-",$K$2,"-",$W$2)</f>
        <v>61620-01-XX-XX-52</v>
      </c>
      <c r="B200" s="80" t="str">
        <f>CONCATENATE(D200,"-",$F$1,"-",$K$1,"-",$W$1)</f>
        <v>Life Insurance-Resorts-LOCATION NAME-Gst Svcs</v>
      </c>
      <c r="C200" s="26">
        <v>61620</v>
      </c>
      <c r="D200" s="80" t="s">
        <v>224</v>
      </c>
      <c r="E200" s="76" t="s">
        <v>216</v>
      </c>
    </row>
    <row r="201" spans="1:5" ht="12">
      <c r="A201" t="str">
        <f>CONCATENATE(C201,"-",$F$2,"-",$K$2,"-",$X$2)</f>
        <v>61620-01-XX-XX-53</v>
      </c>
      <c r="B201" s="80" t="str">
        <f>CONCATENATE(D201,"-",$F$1,"-",$K$1,"-",$X$1)</f>
        <v>Life Insurance-Resorts-LOCATION NAME-Front Desk</v>
      </c>
      <c r="C201" s="26">
        <v>61620</v>
      </c>
      <c r="D201" s="80" t="s">
        <v>224</v>
      </c>
      <c r="E201" s="76" t="s">
        <v>216</v>
      </c>
    </row>
    <row r="202" spans="1:5" ht="12">
      <c r="A202" t="str">
        <f>CONCATENATE(C202,"-",$F$2,"-",$K$2,"-",$AC$2)</f>
        <v>61620-01-XX-XX-70</v>
      </c>
      <c r="B202" s="80" t="str">
        <f>CONCATENATE(D202,"-",$F$1,"-",$K$1,"-",$AC$1)</f>
        <v>Life Insurance-Resorts-LOCATION NAME-Hskg</v>
      </c>
      <c r="C202" s="26">
        <v>61620</v>
      </c>
      <c r="D202" s="80" t="s">
        <v>224</v>
      </c>
      <c r="E202" s="76" t="s">
        <v>216</v>
      </c>
    </row>
    <row r="203" spans="1:5" ht="12">
      <c r="A203" t="str">
        <f>CONCATENATE(C203,"-",$F$2,"-",$K$2,"-",$AD$2)</f>
        <v>61620-01-XX-XX-71</v>
      </c>
      <c r="B203" s="80" t="str">
        <f>CONCATENATE(D203,"-",$F$1,"-",$K$1,"-",$AD$1)</f>
        <v>Life Insurance-Resorts-LOCATION NAME-Hskg staff</v>
      </c>
      <c r="C203" s="26">
        <v>61620</v>
      </c>
      <c r="D203" s="80" t="s">
        <v>224</v>
      </c>
      <c r="E203" s="76" t="s">
        <v>216</v>
      </c>
    </row>
    <row r="204" spans="1:5" ht="12">
      <c r="A204" t="str">
        <f>CONCATENATE(C204,"-",$F$2,"-",$K$2,"-",$AE$2)</f>
        <v>61620-01-XX-XX-72</v>
      </c>
      <c r="B204" s="80" t="str">
        <f>CONCATENATE(D204,"-",$F$1,"-",$K$1,"-",$AE$1)</f>
        <v>Life Insurance-Resorts-LOCATION NAME-Hskp insp</v>
      </c>
      <c r="C204" s="26">
        <v>61620</v>
      </c>
      <c r="D204" s="80" t="s">
        <v>224</v>
      </c>
      <c r="E204" s="76" t="s">
        <v>216</v>
      </c>
    </row>
    <row r="205" spans="1:5" ht="12">
      <c r="A205" t="str">
        <f>CONCATENATE(C205,"-",$F$2,"-",$K$2,"-",$AF$2)</f>
        <v>61620-01-XX-XX-80</v>
      </c>
      <c r="B205" s="80" t="str">
        <f>CONCATENATE(D205,"-",$F$1,"-",$K$1,"-",$AF$1)</f>
        <v>Life Insurance-Resorts-LOCATION NAME-Maint</v>
      </c>
      <c r="C205" s="26">
        <v>61620</v>
      </c>
      <c r="D205" s="80" t="s">
        <v>224</v>
      </c>
      <c r="E205" s="76" t="s">
        <v>216</v>
      </c>
    </row>
    <row r="206" spans="1:5" ht="12">
      <c r="A206" t="str">
        <f>CONCATENATE(C206,"-",$F$2,"-",$K$2,"-",$AG$2)</f>
        <v>61620-01-XX-XX-81</v>
      </c>
      <c r="B206" s="80" t="str">
        <f>CONCATENATE(D206,"-",$F$1,"-",$K$1,"-",$AG$1)</f>
        <v>Life Insurance-Resorts-LOCATION NAME-Maint Staff</v>
      </c>
      <c r="C206" s="26">
        <v>61620</v>
      </c>
      <c r="D206" s="80" t="s">
        <v>224</v>
      </c>
      <c r="E206" s="76" t="s">
        <v>216</v>
      </c>
    </row>
    <row r="207" spans="1:5" ht="12">
      <c r="A207" t="str">
        <f>CONCATENATE(C207,"-",$F$2,"-",$K$2,"-",$AH$2)</f>
        <v>61620-01-XX-XX-90</v>
      </c>
      <c r="B207" s="80" t="str">
        <f>CONCATENATE(D207,"-",$F$1,"-",$K$1,"-",$AH$1)</f>
        <v>Life Insurance-Resorts-LOCATION NAME-F&amp;B</v>
      </c>
      <c r="C207" s="26">
        <v>61620</v>
      </c>
      <c r="D207" s="80" t="s">
        <v>224</v>
      </c>
      <c r="E207" s="76" t="s">
        <v>216</v>
      </c>
    </row>
    <row r="208" spans="1:5" ht="12">
      <c r="A208" t="str">
        <f>CONCATENATE(C208,"-",$F$2,"-",$K$2,"-",$AI$2)</f>
        <v>61620-01-XX-XX-91</v>
      </c>
      <c r="B208" s="80" t="str">
        <f>CONCATENATE(D208,"-",$F$1,"-",$K$1,"-",$AI$1)</f>
        <v>Life Insurance-Resorts-LOCATION NAME-F&amp;B Staff</v>
      </c>
      <c r="C208" s="26">
        <v>61620</v>
      </c>
      <c r="D208" s="80" t="s">
        <v>224</v>
      </c>
      <c r="E208" s="76" t="s">
        <v>216</v>
      </c>
    </row>
    <row r="209" spans="1:5" ht="12">
      <c r="A209" t="str">
        <f>CONCATENATE(C209,"-",$F$2,"-",$K$2,"-",$Y$2)</f>
        <v>61620-01-XX-XX-55</v>
      </c>
      <c r="B209" s="80" t="str">
        <f>CONCATENATE(D209,"-",$F$1,"-",$K$1,"-",$Y$1)</f>
        <v>Life Insurance-Resorts-LOCATION NAME-Act Mgr</v>
      </c>
      <c r="C209" s="26">
        <v>61620</v>
      </c>
      <c r="D209" s="80" t="s">
        <v>224</v>
      </c>
      <c r="E209" s="76" t="s">
        <v>216</v>
      </c>
    </row>
    <row r="210" spans="1:5" ht="12">
      <c r="A210" t="str">
        <f>CONCATENATE(C210,"-",$F$2,"-",$K$2,"-",$Z$2)</f>
        <v>61620-01-XX-XX-56</v>
      </c>
      <c r="B210" s="80" t="str">
        <f>CONCATENATE(D210,"-",$F$1,"-",$K$1,"-",$Z$1)</f>
        <v>Life Insurance-Resorts-LOCATION NAME-Act Staff</v>
      </c>
      <c r="C210" s="26">
        <v>61620</v>
      </c>
      <c r="D210" s="80" t="s">
        <v>224</v>
      </c>
      <c r="E210" s="76" t="s">
        <v>216</v>
      </c>
    </row>
    <row r="211" spans="1:5" ht="12">
      <c r="A211" s="28" t="str">
        <f>CONCATENATE(C211,"-",$F$2,"-",$K$2,"-",$U$2)</f>
        <v>61625-01-XX-XX-50</v>
      </c>
      <c r="B211" s="81" t="str">
        <f>CONCATENATE(D211,"-",$F$1,"-",$K$1,"-",$U$1)</f>
        <v>ST Disability Insurance-Resorts-LOCATION NAME-LOC GM</v>
      </c>
      <c r="C211" s="26">
        <v>61625</v>
      </c>
      <c r="D211" s="80" t="s">
        <v>225</v>
      </c>
      <c r="E211" s="76" t="s">
        <v>216</v>
      </c>
    </row>
    <row r="212" spans="1:5" ht="12">
      <c r="A212" t="str">
        <f>CONCATENATE(C212,"-",$F$2,"-",$K$2,"-",$V$2)</f>
        <v>61625-01-XX-XX-51</v>
      </c>
      <c r="B212" s="80" t="str">
        <f>CONCATENATE(D212,"-",$F$1,"-",$K$1,"-",$V$1)</f>
        <v>ST Disability Insurance-Resorts-LOCATION NAME-Admin</v>
      </c>
      <c r="C212" s="26">
        <v>61625</v>
      </c>
      <c r="D212" s="80" t="s">
        <v>225</v>
      </c>
      <c r="E212" s="76" t="s">
        <v>216</v>
      </c>
    </row>
    <row r="213" spans="1:5" ht="12">
      <c r="A213" t="str">
        <f>CONCATENATE(C213,"-",$F$2,"-",$K$2,"-",$W$2)</f>
        <v>61625-01-XX-XX-52</v>
      </c>
      <c r="B213" s="80" t="str">
        <f>CONCATENATE(D213,"-",$F$1,"-",$K$1,"-",$W$1)</f>
        <v>ST Disability Insurance-Resorts-LOCATION NAME-Gst Svcs</v>
      </c>
      <c r="C213" s="26">
        <v>61625</v>
      </c>
      <c r="D213" s="80" t="s">
        <v>225</v>
      </c>
      <c r="E213" s="76" t="s">
        <v>216</v>
      </c>
    </row>
    <row r="214" spans="1:5" ht="12">
      <c r="A214" t="str">
        <f>CONCATENATE(C214,"-",$F$2,"-",$K$2,"-",$X$2)</f>
        <v>61625-01-XX-XX-53</v>
      </c>
      <c r="B214" s="80" t="str">
        <f>CONCATENATE(D214,"-",$F$1,"-",$K$1,"-",$X$1)</f>
        <v>ST Disability Insurance-Resorts-LOCATION NAME-Front Desk</v>
      </c>
      <c r="C214" s="26">
        <v>61625</v>
      </c>
      <c r="D214" s="80" t="s">
        <v>225</v>
      </c>
      <c r="E214" s="76" t="s">
        <v>216</v>
      </c>
    </row>
    <row r="215" spans="1:5" ht="12">
      <c r="A215" t="str">
        <f>CONCATENATE(C215,"-",$F$2,"-",$K$2,"-",$AC$2)</f>
        <v>61625-01-XX-XX-70</v>
      </c>
      <c r="B215" s="80" t="str">
        <f>CONCATENATE(D215,"-",$F$1,"-",$K$1,"-",$AC$1)</f>
        <v>ST Disability Insurance-Resorts-LOCATION NAME-Hskg</v>
      </c>
      <c r="C215" s="26">
        <v>61625</v>
      </c>
      <c r="D215" s="80" t="s">
        <v>225</v>
      </c>
      <c r="E215" s="76" t="s">
        <v>216</v>
      </c>
    </row>
    <row r="216" spans="1:5" ht="12">
      <c r="A216" t="str">
        <f>CONCATENATE(C216,"-",$F$2,"-",$K$2,"-",$AD$2)</f>
        <v>61625-01-XX-XX-71</v>
      </c>
      <c r="B216" s="80" t="str">
        <f>CONCATENATE(D216,"-",$F$1,"-",$K$1,"-",$AD$1)</f>
        <v>ST Disability Insurance-Resorts-LOCATION NAME-Hskg staff</v>
      </c>
      <c r="C216" s="26">
        <v>61625</v>
      </c>
      <c r="D216" s="80" t="s">
        <v>225</v>
      </c>
      <c r="E216" s="76" t="s">
        <v>216</v>
      </c>
    </row>
    <row r="217" spans="1:5" ht="12">
      <c r="A217" t="str">
        <f>CONCATENATE(C217,"-",$F$2,"-",$K$2,"-",$AE$2)</f>
        <v>61625-01-XX-XX-72</v>
      </c>
      <c r="B217" s="80" t="str">
        <f>CONCATENATE(D217,"-",$F$1,"-",$K$1,"-",$AE$1)</f>
        <v>ST Disability Insurance-Resorts-LOCATION NAME-Hskp insp</v>
      </c>
      <c r="C217" s="26">
        <v>61625</v>
      </c>
      <c r="D217" s="80" t="s">
        <v>225</v>
      </c>
      <c r="E217" s="76" t="s">
        <v>216</v>
      </c>
    </row>
    <row r="218" spans="1:5" ht="12">
      <c r="A218" t="str">
        <f>CONCATENATE(C218,"-",$F$2,"-",$K$2,"-",$AF$2)</f>
        <v>61625-01-XX-XX-80</v>
      </c>
      <c r="B218" s="80" t="str">
        <f>CONCATENATE(D218,"-",$F$1,"-",$K$1,"-",$AF$1)</f>
        <v>ST Disability Insurance-Resorts-LOCATION NAME-Maint</v>
      </c>
      <c r="C218" s="26">
        <v>61625</v>
      </c>
      <c r="D218" s="80" t="s">
        <v>225</v>
      </c>
      <c r="E218" s="76" t="s">
        <v>216</v>
      </c>
    </row>
    <row r="219" spans="1:5" ht="12">
      <c r="A219" t="str">
        <f>CONCATENATE(C219,"-",$F$2,"-",$K$2,"-",$AG$2)</f>
        <v>61625-01-XX-XX-81</v>
      </c>
      <c r="B219" s="80" t="str">
        <f>CONCATENATE(D219,"-",$F$1,"-",$K$1,"-",$AG$1)</f>
        <v>ST Disability Insurance-Resorts-LOCATION NAME-Maint Staff</v>
      </c>
      <c r="C219" s="26">
        <v>61625</v>
      </c>
      <c r="D219" s="80" t="s">
        <v>225</v>
      </c>
      <c r="E219" s="76" t="s">
        <v>216</v>
      </c>
    </row>
    <row r="220" spans="1:5" ht="12">
      <c r="A220" t="str">
        <f>CONCATENATE(C220,"-",$F$2,"-",$K$2,"-",$AH$2)</f>
        <v>61625-01-XX-XX-90</v>
      </c>
      <c r="B220" s="80" t="str">
        <f>CONCATENATE(D220,"-",$F$1,"-",$K$1,"-",$AH$1)</f>
        <v>ST Disability Insurance-Resorts-LOCATION NAME-F&amp;B</v>
      </c>
      <c r="C220" s="26">
        <v>61625</v>
      </c>
      <c r="D220" s="80" t="s">
        <v>225</v>
      </c>
      <c r="E220" s="76" t="s">
        <v>216</v>
      </c>
    </row>
    <row r="221" spans="1:5" ht="12">
      <c r="A221" t="str">
        <f>CONCATENATE(C221,"-",$F$2,"-",$K$2,"-",$AI$2)</f>
        <v>61625-01-XX-XX-91</v>
      </c>
      <c r="B221" s="80" t="str">
        <f>CONCATENATE(D221,"-",$F$1,"-",$K$1,"-",$AI$1)</f>
        <v>ST Disability Insurance-Resorts-LOCATION NAME-F&amp;B Staff</v>
      </c>
      <c r="C221" s="26">
        <v>61625</v>
      </c>
      <c r="D221" s="80" t="s">
        <v>225</v>
      </c>
      <c r="E221" s="76" t="s">
        <v>216</v>
      </c>
    </row>
    <row r="222" spans="1:5" ht="12">
      <c r="A222" t="str">
        <f>CONCATENATE(C222,"-",$F$2,"-",$K$2,"-",$Y$2)</f>
        <v>61625-01-XX-XX-55</v>
      </c>
      <c r="B222" s="80" t="str">
        <f>CONCATENATE(D222,"-",$F$1,"-",$K$1,"-",$Y$1)</f>
        <v>ST Disability Insurance-Resorts-LOCATION NAME-Act Mgr</v>
      </c>
      <c r="C222" s="26">
        <v>61625</v>
      </c>
      <c r="D222" s="80" t="s">
        <v>225</v>
      </c>
      <c r="E222" s="76" t="s">
        <v>216</v>
      </c>
    </row>
    <row r="223" spans="1:5" ht="12">
      <c r="A223" t="str">
        <f>CONCATENATE(C223,"-",$F$2,"-",$K$2,"-",$Z$2)</f>
        <v>61625-01-XX-XX-56</v>
      </c>
      <c r="B223" s="80" t="str">
        <f>CONCATENATE(D223,"-",$F$1,"-",$K$1,"-",$Z$1)</f>
        <v>ST Disability Insurance-Resorts-LOCATION NAME-Act Staff</v>
      </c>
      <c r="C223" s="26">
        <v>61625</v>
      </c>
      <c r="D223" s="80" t="s">
        <v>225</v>
      </c>
      <c r="E223" s="76" t="s">
        <v>216</v>
      </c>
    </row>
    <row r="224" spans="1:5" ht="12">
      <c r="A224" s="28" t="str">
        <f>CONCATENATE(C224,"-",$F$2,"-",$K$2,"-",$U$2)</f>
        <v>61630-01-XX-XX-50</v>
      </c>
      <c r="B224" s="81" t="str">
        <f>CONCATENATE(D224,"-",$F$1,"-",$K$1,"-",$U$1)</f>
        <v>LT Disability Insurance-Resorts-LOCATION NAME-LOC GM</v>
      </c>
      <c r="C224" s="26">
        <v>61630</v>
      </c>
      <c r="D224" s="80" t="s">
        <v>226</v>
      </c>
      <c r="E224" s="76" t="s">
        <v>216</v>
      </c>
    </row>
    <row r="225" spans="1:5" ht="12">
      <c r="A225" t="str">
        <f>CONCATENATE(C225,"-",$F$2,"-",$K$2,"-",$V$2)</f>
        <v>61630-01-XX-XX-51</v>
      </c>
      <c r="B225" s="80" t="str">
        <f>CONCATENATE(D225,"-",$F$1,"-",$K$1,"-",$V$1)</f>
        <v>LT Disability Insurance-Resorts-LOCATION NAME-Admin</v>
      </c>
      <c r="C225" s="26">
        <v>61630</v>
      </c>
      <c r="D225" s="80" t="s">
        <v>226</v>
      </c>
      <c r="E225" s="76" t="s">
        <v>216</v>
      </c>
    </row>
    <row r="226" spans="1:5" ht="12">
      <c r="A226" t="str">
        <f>CONCATENATE(C226,"-",$F$2,"-",$K$2,"-",$W$2)</f>
        <v>61630-01-XX-XX-52</v>
      </c>
      <c r="B226" s="80" t="str">
        <f>CONCATENATE(D226,"-",$F$1,"-",$K$1,"-",$W$1)</f>
        <v>LT Disability Insurance-Resorts-LOCATION NAME-Gst Svcs</v>
      </c>
      <c r="C226" s="26">
        <v>61630</v>
      </c>
      <c r="D226" s="80" t="s">
        <v>226</v>
      </c>
      <c r="E226" s="76" t="s">
        <v>216</v>
      </c>
    </row>
    <row r="227" spans="1:5" ht="12">
      <c r="A227" t="str">
        <f>CONCATENATE(C227,"-",$F$2,"-",$K$2,"-",$X$2)</f>
        <v>61630-01-XX-XX-53</v>
      </c>
      <c r="B227" s="80" t="str">
        <f>CONCATENATE(D227,"-",$F$1,"-",$K$1,"-",$X$1)</f>
        <v>LT Disability Insurance-Resorts-LOCATION NAME-Front Desk</v>
      </c>
      <c r="C227" s="26">
        <v>61630</v>
      </c>
      <c r="D227" s="80" t="s">
        <v>226</v>
      </c>
      <c r="E227" s="76" t="s">
        <v>216</v>
      </c>
    </row>
    <row r="228" spans="1:5" ht="12">
      <c r="A228" t="str">
        <f>CONCATENATE(C228,"-",$F$2,"-",$K$2,"-",$AC$2)</f>
        <v>61630-01-XX-XX-70</v>
      </c>
      <c r="B228" s="80" t="str">
        <f>CONCATENATE(D228,"-",$F$1,"-",$K$1,"-",$AC$1)</f>
        <v>LT Disability Insurance-Resorts-LOCATION NAME-Hskg</v>
      </c>
      <c r="C228" s="26">
        <v>61630</v>
      </c>
      <c r="D228" s="80" t="s">
        <v>226</v>
      </c>
      <c r="E228" s="76" t="s">
        <v>216</v>
      </c>
    </row>
    <row r="229" spans="1:5" ht="12">
      <c r="A229" t="str">
        <f>CONCATENATE(C229,"-",$F$2,"-",$K$2,"-",$AD$2)</f>
        <v>61630-01-XX-XX-71</v>
      </c>
      <c r="B229" s="80" t="str">
        <f>CONCATENATE(D229,"-",$F$1,"-",$K$1,"-",$AD$1)</f>
        <v>LT Disability Insurance-Resorts-LOCATION NAME-Hskg staff</v>
      </c>
      <c r="C229" s="26">
        <v>61630</v>
      </c>
      <c r="D229" s="80" t="s">
        <v>226</v>
      </c>
      <c r="E229" s="76" t="s">
        <v>216</v>
      </c>
    </row>
    <row r="230" spans="1:5" ht="12">
      <c r="A230" t="str">
        <f>CONCATENATE(C230,"-",$F$2,"-",$K$2,"-",$AE$2)</f>
        <v>61630-01-XX-XX-72</v>
      </c>
      <c r="B230" s="80" t="str">
        <f>CONCATENATE(D230,"-",$F$1,"-",$K$1,"-",$AE$1)</f>
        <v>LT Disability Insurance-Resorts-LOCATION NAME-Hskp insp</v>
      </c>
      <c r="C230" s="26">
        <v>61630</v>
      </c>
      <c r="D230" s="80" t="s">
        <v>226</v>
      </c>
      <c r="E230" s="76" t="s">
        <v>216</v>
      </c>
    </row>
    <row r="231" spans="1:5" ht="12">
      <c r="A231" t="str">
        <f>CONCATENATE(C231,"-",$F$2,"-",$K$2,"-",$AF$2)</f>
        <v>61630-01-XX-XX-80</v>
      </c>
      <c r="B231" s="80" t="str">
        <f>CONCATENATE(D231,"-",$F$1,"-",$K$1,"-",$AF$1)</f>
        <v>LT Disability Insurance-Resorts-LOCATION NAME-Maint</v>
      </c>
      <c r="C231" s="26">
        <v>61630</v>
      </c>
      <c r="D231" s="80" t="s">
        <v>226</v>
      </c>
      <c r="E231" s="76" t="s">
        <v>216</v>
      </c>
    </row>
    <row r="232" spans="1:5" ht="12">
      <c r="A232" t="str">
        <f>CONCATENATE(C232,"-",$F$2,"-",$K$2,"-",$AG$2)</f>
        <v>61630-01-XX-XX-81</v>
      </c>
      <c r="B232" s="80" t="str">
        <f>CONCATENATE(D232,"-",$F$1,"-",$K$1,"-",$AG$1)</f>
        <v>LT Disability Insurance-Resorts-LOCATION NAME-Maint Staff</v>
      </c>
      <c r="C232" s="26">
        <v>61630</v>
      </c>
      <c r="D232" s="80" t="s">
        <v>226</v>
      </c>
      <c r="E232" s="76" t="s">
        <v>216</v>
      </c>
    </row>
    <row r="233" spans="1:5" ht="12">
      <c r="A233" t="str">
        <f>CONCATENATE(C233,"-",$F$2,"-",$K$2,"-",$AH$2)</f>
        <v>61630-01-XX-XX-90</v>
      </c>
      <c r="B233" s="80" t="str">
        <f>CONCATENATE(D233,"-",$F$1,"-",$K$1,"-",$AH$1)</f>
        <v>LT Disability Insurance-Resorts-LOCATION NAME-F&amp;B</v>
      </c>
      <c r="C233" s="26">
        <v>61630</v>
      </c>
      <c r="D233" s="80" t="s">
        <v>226</v>
      </c>
      <c r="E233" s="76" t="s">
        <v>216</v>
      </c>
    </row>
    <row r="234" spans="1:5" ht="12">
      <c r="A234" t="str">
        <f>CONCATENATE(C234,"-",$F$2,"-",$K$2,"-",$AI$2)</f>
        <v>61630-01-XX-XX-91</v>
      </c>
      <c r="B234" s="80" t="str">
        <f>CONCATENATE(D234,"-",$F$1,"-",$K$1,"-",$AI$1)</f>
        <v>LT Disability Insurance-Resorts-LOCATION NAME-F&amp;B Staff</v>
      </c>
      <c r="C234" s="26">
        <v>61630</v>
      </c>
      <c r="D234" s="80" t="s">
        <v>226</v>
      </c>
      <c r="E234" s="76" t="s">
        <v>216</v>
      </c>
    </row>
    <row r="235" spans="1:5" ht="12">
      <c r="A235" t="str">
        <f>CONCATENATE(C235,"-",$F$2,"-",$K$2,"-",$Y$2)</f>
        <v>61630-01-XX-XX-55</v>
      </c>
      <c r="B235" s="80" t="str">
        <f>CONCATENATE(D235,"-",$F$1,"-",$K$1,"-",$Y$1)</f>
        <v>LT Disability Insurance-Resorts-LOCATION NAME-Act Mgr</v>
      </c>
      <c r="C235" s="26">
        <v>61630</v>
      </c>
      <c r="D235" s="80" t="s">
        <v>226</v>
      </c>
      <c r="E235" s="76" t="s">
        <v>216</v>
      </c>
    </row>
    <row r="236" spans="1:5" ht="12">
      <c r="A236" t="str">
        <f>CONCATENATE(C236,"-",$F$2,"-",$K$2,"-",$Z$2)</f>
        <v>61630-01-XX-XX-56</v>
      </c>
      <c r="B236" s="80" t="str">
        <f>CONCATENATE(D236,"-",$F$1,"-",$K$1,"-",$Z$1)</f>
        <v>LT Disability Insurance-Resorts-LOCATION NAME-Act Staff</v>
      </c>
      <c r="C236" s="26">
        <v>61630</v>
      </c>
      <c r="D236" s="80" t="s">
        <v>226</v>
      </c>
      <c r="E236" s="76" t="s">
        <v>216</v>
      </c>
    </row>
    <row r="237" spans="1:5" ht="12">
      <c r="A237" s="28" t="str">
        <f>CONCATENATE(C237,"-",$F$2,"-",$K$2,"-",$U$2)</f>
        <v>61635-01-XX-XX-50</v>
      </c>
      <c r="B237" s="81" t="str">
        <f>CONCATENATE(D237,"-",$F$1,"-",$K$1,"-",$U$1)</f>
        <v>Workers Comp Insurance-Resorts-LOCATION NAME-LOC GM</v>
      </c>
      <c r="C237" s="26">
        <v>61635</v>
      </c>
      <c r="D237" s="80" t="s">
        <v>110</v>
      </c>
      <c r="E237" s="76" t="s">
        <v>216</v>
      </c>
    </row>
    <row r="238" spans="1:5" ht="12">
      <c r="A238" t="str">
        <f>CONCATENATE(C238,"-",$F$2,"-",$K$2,"-",$V$2)</f>
        <v>61635-01-XX-XX-51</v>
      </c>
      <c r="B238" s="80" t="str">
        <f>CONCATENATE(D238,"-",$F$1,"-",$K$1,"-",$V$1)</f>
        <v>Workers Comp Insurance-Resorts-LOCATION NAME-Admin</v>
      </c>
      <c r="C238" s="26">
        <v>61635</v>
      </c>
      <c r="D238" s="80" t="s">
        <v>110</v>
      </c>
      <c r="E238" s="76" t="s">
        <v>216</v>
      </c>
    </row>
    <row r="239" spans="1:5" ht="12">
      <c r="A239" t="str">
        <f>CONCATENATE(C239,"-",$F$2,"-",$K$2,"-",$W$2)</f>
        <v>61635-01-XX-XX-52</v>
      </c>
      <c r="B239" s="80" t="str">
        <f>CONCATENATE(D239,"-",$F$1,"-",$K$1,"-",$W$1)</f>
        <v>Workers Comp Insurance-Resorts-LOCATION NAME-Gst Svcs</v>
      </c>
      <c r="C239" s="26">
        <v>61635</v>
      </c>
      <c r="D239" s="80" t="s">
        <v>110</v>
      </c>
      <c r="E239" s="76" t="s">
        <v>216</v>
      </c>
    </row>
    <row r="240" spans="1:5" ht="12">
      <c r="A240" t="str">
        <f>CONCATENATE(C240,"-",$F$2,"-",$K$2,"-",$X$2)</f>
        <v>61635-01-XX-XX-53</v>
      </c>
      <c r="B240" s="80" t="str">
        <f>CONCATENATE(D240,"-",$F$1,"-",$K$1,"-",$X$1)</f>
        <v>Workers Comp Insurance-Resorts-LOCATION NAME-Front Desk</v>
      </c>
      <c r="C240" s="26">
        <v>61635</v>
      </c>
      <c r="D240" s="80" t="s">
        <v>110</v>
      </c>
      <c r="E240" s="76" t="s">
        <v>216</v>
      </c>
    </row>
    <row r="241" spans="1:5" ht="12">
      <c r="A241" t="str">
        <f>CONCATENATE(C241,"-",$F$2,"-",$K$2,"-",$AC$2)</f>
        <v>61635-01-XX-XX-70</v>
      </c>
      <c r="B241" s="80" t="str">
        <f>CONCATENATE(D241,"-",$F$1,"-",$K$1,"-",$AC$1)</f>
        <v>Workers Comp Insurance-Resorts-LOCATION NAME-Hskg</v>
      </c>
      <c r="C241" s="26">
        <v>61635</v>
      </c>
      <c r="D241" s="80" t="s">
        <v>110</v>
      </c>
      <c r="E241" s="76" t="s">
        <v>216</v>
      </c>
    </row>
    <row r="242" spans="1:5" ht="12">
      <c r="A242" t="str">
        <f>CONCATENATE(C242,"-",$F$2,"-",$K$2,"-",$AD$2)</f>
        <v>61635-01-XX-XX-71</v>
      </c>
      <c r="B242" s="80" t="str">
        <f>CONCATENATE(D242,"-",$F$1,"-",$K$1,"-",$AD$1)</f>
        <v>Workers Comp Insurance-Resorts-LOCATION NAME-Hskg staff</v>
      </c>
      <c r="C242" s="26">
        <v>61635</v>
      </c>
      <c r="D242" s="80" t="s">
        <v>110</v>
      </c>
      <c r="E242" s="76" t="s">
        <v>216</v>
      </c>
    </row>
    <row r="243" spans="1:5" ht="12">
      <c r="A243" t="str">
        <f>CONCATENATE(C243,"-",$F$2,"-",$K$2,"-",$AE$2)</f>
        <v>61635-01-XX-XX-72</v>
      </c>
      <c r="B243" s="80" t="str">
        <f>CONCATENATE(D243,"-",$F$1,"-",$K$1,"-",$AE$1)</f>
        <v>Workers Comp Insurance-Resorts-LOCATION NAME-Hskp insp</v>
      </c>
      <c r="C243" s="26">
        <v>61635</v>
      </c>
      <c r="D243" s="80" t="s">
        <v>110</v>
      </c>
      <c r="E243" s="76" t="s">
        <v>216</v>
      </c>
    </row>
    <row r="244" spans="1:5" ht="12">
      <c r="A244" t="str">
        <f>CONCATENATE(C244,"-",$F$2,"-",$K$2,"-",$AF$2)</f>
        <v>61635-01-XX-XX-80</v>
      </c>
      <c r="B244" s="80" t="str">
        <f>CONCATENATE(D244,"-",$F$1,"-",$K$1,"-",$AF$1)</f>
        <v>Workers Comp Insurance-Resorts-LOCATION NAME-Maint</v>
      </c>
      <c r="C244" s="26">
        <v>61635</v>
      </c>
      <c r="D244" s="80" t="s">
        <v>110</v>
      </c>
      <c r="E244" s="76" t="s">
        <v>216</v>
      </c>
    </row>
    <row r="245" spans="1:5" ht="12">
      <c r="A245" t="str">
        <f>CONCATENATE(C245,"-",$F$2,"-",$K$2,"-",$AG$2)</f>
        <v>61635-01-XX-XX-81</v>
      </c>
      <c r="B245" s="80" t="str">
        <f>CONCATENATE(D245,"-",$F$1,"-",$K$1,"-",$AG$1)</f>
        <v>Workers Comp Insurance-Resorts-LOCATION NAME-Maint Staff</v>
      </c>
      <c r="C245" s="26">
        <v>61635</v>
      </c>
      <c r="D245" s="80" t="s">
        <v>110</v>
      </c>
      <c r="E245" s="76" t="s">
        <v>216</v>
      </c>
    </row>
    <row r="246" spans="1:5" ht="12">
      <c r="A246" t="str">
        <f>CONCATENATE(C246,"-",$F$2,"-",$K$2,"-",$AH$2)</f>
        <v>61635-01-XX-XX-90</v>
      </c>
      <c r="B246" s="80" t="str">
        <f>CONCATENATE(D246,"-",$F$1,"-",$K$1,"-",$AH$1)</f>
        <v>Workers Comp Insurance-Resorts-LOCATION NAME-F&amp;B</v>
      </c>
      <c r="C246" s="26">
        <v>61635</v>
      </c>
      <c r="D246" s="80" t="s">
        <v>110</v>
      </c>
      <c r="E246" s="76" t="s">
        <v>216</v>
      </c>
    </row>
    <row r="247" spans="1:5" ht="12">
      <c r="A247" t="str">
        <f>CONCATENATE(C247,"-",$F$2,"-",$K$2,"-",$AI$2)</f>
        <v>61635-01-XX-XX-91</v>
      </c>
      <c r="B247" s="80" t="str">
        <f>CONCATENATE(D247,"-",$F$1,"-",$K$1,"-",$AI$1)</f>
        <v>Workers Comp Insurance-Resorts-LOCATION NAME-F&amp;B Staff</v>
      </c>
      <c r="C247" s="26">
        <v>61635</v>
      </c>
      <c r="D247" s="80" t="s">
        <v>110</v>
      </c>
      <c r="E247" s="76" t="s">
        <v>216</v>
      </c>
    </row>
    <row r="248" spans="1:5" ht="12">
      <c r="A248" t="str">
        <f>CONCATENATE(C248,"-",$F$2,"-",$K$2,"-",$Y$2)</f>
        <v>61635-01-XX-XX-55</v>
      </c>
      <c r="B248" s="80" t="str">
        <f>CONCATENATE(D248,"-",$F$1,"-",$K$1,"-",$Y$1)</f>
        <v>Workers Comp Insurance-Resorts-LOCATION NAME-Act Mgr</v>
      </c>
      <c r="C248" s="26">
        <v>61635</v>
      </c>
      <c r="D248" s="80" t="s">
        <v>110</v>
      </c>
      <c r="E248" s="76" t="s">
        <v>216</v>
      </c>
    </row>
    <row r="249" spans="1:5" ht="12">
      <c r="A249" t="str">
        <f>CONCATENATE(C249,"-",$F$2,"-",$K$2,"-",$Z$2)</f>
        <v>61635-01-XX-XX-56</v>
      </c>
      <c r="B249" s="80" t="str">
        <f>CONCATENATE(D249,"-",$F$1,"-",$K$1,"-",$Z$1)</f>
        <v>Workers Comp Insurance-Resorts-LOCATION NAME-Act Staff</v>
      </c>
      <c r="C249" s="26">
        <v>61635</v>
      </c>
      <c r="D249" s="80" t="s">
        <v>110</v>
      </c>
      <c r="E249" s="76" t="s">
        <v>216</v>
      </c>
    </row>
    <row r="250" spans="1:5" ht="12">
      <c r="A250" s="28" t="str">
        <f>CONCATENATE(C250,"-",$F$2,"-",$K$2,"-",$U$2)</f>
        <v>61640-01-XX-XX-50</v>
      </c>
      <c r="B250" s="81" t="str">
        <f>CONCATENATE(D250,"-",$F$1,"-",$K$1,"-",$U$1)</f>
        <v>401 K Match-Resorts-LOCATION NAME-LOC GM</v>
      </c>
      <c r="C250" s="26">
        <v>61640</v>
      </c>
      <c r="D250" s="80" t="s">
        <v>111</v>
      </c>
      <c r="E250" s="76" t="s">
        <v>216</v>
      </c>
    </row>
    <row r="251" spans="1:5" ht="12">
      <c r="A251" t="str">
        <f>CONCATENATE(C251,"-",$F$2,"-",$K$2,"-",$V$2)</f>
        <v>61640-01-XX-XX-51</v>
      </c>
      <c r="B251" s="80" t="str">
        <f>CONCATENATE(D251,"-",$F$1,"-",$K$1,"-",$V$1)</f>
        <v>401 K Match-Resorts-LOCATION NAME-Admin</v>
      </c>
      <c r="C251" s="26">
        <v>61640</v>
      </c>
      <c r="D251" s="80" t="s">
        <v>111</v>
      </c>
      <c r="E251" s="76" t="s">
        <v>216</v>
      </c>
    </row>
    <row r="252" spans="1:5" ht="12">
      <c r="A252" t="str">
        <f>CONCATENATE(C252,"-",$F$2,"-",$K$2,"-",$W$2)</f>
        <v>61640-01-XX-XX-52</v>
      </c>
      <c r="B252" s="80" t="str">
        <f>CONCATENATE(D252,"-",$F$1,"-",$K$1,"-",$W$1)</f>
        <v>401 K Match-Resorts-LOCATION NAME-Gst Svcs</v>
      </c>
      <c r="C252" s="26">
        <v>61640</v>
      </c>
      <c r="D252" s="80" t="s">
        <v>111</v>
      </c>
      <c r="E252" s="76" t="s">
        <v>216</v>
      </c>
    </row>
    <row r="253" spans="1:5" ht="12">
      <c r="A253" t="str">
        <f>CONCATENATE(C253,"-",$F$2,"-",$K$2,"-",$X$2)</f>
        <v>61640-01-XX-XX-53</v>
      </c>
      <c r="B253" s="80" t="str">
        <f>CONCATENATE(D253,"-",$F$1,"-",$K$1,"-",$X$1)</f>
        <v>401 K Match-Resorts-LOCATION NAME-Front Desk</v>
      </c>
      <c r="C253" s="26">
        <v>61640</v>
      </c>
      <c r="D253" s="80" t="s">
        <v>111</v>
      </c>
      <c r="E253" s="76" t="s">
        <v>216</v>
      </c>
    </row>
    <row r="254" spans="1:5" ht="12">
      <c r="A254" t="str">
        <f>CONCATENATE(C254,"-",$F$2,"-",$K$2,"-",$AC$2)</f>
        <v>61640-01-XX-XX-70</v>
      </c>
      <c r="B254" s="80" t="str">
        <f>CONCATENATE(D254,"-",$F$1,"-",$K$1,"-",$AC$1)</f>
        <v>401 K Match-Resorts-LOCATION NAME-Hskg</v>
      </c>
      <c r="C254" s="26">
        <v>61640</v>
      </c>
      <c r="D254" s="80" t="s">
        <v>111</v>
      </c>
      <c r="E254" s="76" t="s">
        <v>216</v>
      </c>
    </row>
    <row r="255" spans="1:5" ht="12">
      <c r="A255" t="str">
        <f>CONCATENATE(C255,"-",$F$2,"-",$K$2,"-",$AD$2)</f>
        <v>61640-01-XX-XX-71</v>
      </c>
      <c r="B255" s="80" t="str">
        <f>CONCATENATE(D255,"-",$F$1,"-",$K$1,"-",$AD$1)</f>
        <v>401 K Match-Resorts-LOCATION NAME-Hskg staff</v>
      </c>
      <c r="C255" s="26">
        <v>61640</v>
      </c>
      <c r="D255" s="80" t="s">
        <v>111</v>
      </c>
      <c r="E255" s="76" t="s">
        <v>216</v>
      </c>
    </row>
    <row r="256" spans="1:5" ht="12">
      <c r="A256" t="str">
        <f>CONCATENATE(C256,"-",$F$2,"-",$K$2,"-",$AE$2)</f>
        <v>61640-01-XX-XX-72</v>
      </c>
      <c r="B256" s="80" t="str">
        <f>CONCATENATE(D256,"-",$F$1,"-",$K$1,"-",$AE$1)</f>
        <v>401 K Match-Resorts-LOCATION NAME-Hskp insp</v>
      </c>
      <c r="C256" s="26">
        <v>61640</v>
      </c>
      <c r="D256" s="80" t="s">
        <v>111</v>
      </c>
      <c r="E256" s="76" t="s">
        <v>216</v>
      </c>
    </row>
    <row r="257" spans="1:5" ht="12">
      <c r="A257" t="str">
        <f>CONCATENATE(C257,"-",$F$2,"-",$K$2,"-",$AF$2)</f>
        <v>61640-01-XX-XX-80</v>
      </c>
      <c r="B257" s="80" t="str">
        <f>CONCATENATE(D257,"-",$F$1,"-",$K$1,"-",$AF$1)</f>
        <v>401 K Match-Resorts-LOCATION NAME-Maint</v>
      </c>
      <c r="C257" s="26">
        <v>61640</v>
      </c>
      <c r="D257" s="80" t="s">
        <v>111</v>
      </c>
      <c r="E257" s="76" t="s">
        <v>216</v>
      </c>
    </row>
    <row r="258" spans="1:5" ht="12">
      <c r="A258" t="str">
        <f>CONCATENATE(C258,"-",$F$2,"-",$K$2,"-",$AG$2)</f>
        <v>61640-01-XX-XX-81</v>
      </c>
      <c r="B258" s="80" t="str">
        <f>CONCATENATE(D258,"-",$F$1,"-",$K$1,"-",$AG$1)</f>
        <v>401 K Match-Resorts-LOCATION NAME-Maint Staff</v>
      </c>
      <c r="C258" s="26">
        <v>61640</v>
      </c>
      <c r="D258" s="80" t="s">
        <v>111</v>
      </c>
      <c r="E258" s="76" t="s">
        <v>216</v>
      </c>
    </row>
    <row r="259" spans="1:5" ht="12">
      <c r="A259" t="str">
        <f>CONCATENATE(C259,"-",$F$2,"-",$K$2,"-",$AH$2)</f>
        <v>61640-01-XX-XX-90</v>
      </c>
      <c r="B259" s="80" t="str">
        <f>CONCATENATE(D259,"-",$F$1,"-",$K$1,"-",$AH$1)</f>
        <v>401 K Match-Resorts-LOCATION NAME-F&amp;B</v>
      </c>
      <c r="C259" s="26">
        <v>61640</v>
      </c>
      <c r="D259" s="80" t="s">
        <v>111</v>
      </c>
      <c r="E259" s="76" t="s">
        <v>216</v>
      </c>
    </row>
    <row r="260" spans="1:5" ht="12">
      <c r="A260" t="str">
        <f>CONCATENATE(C260,"-",$F$2,"-",$K$2,"-",$AI$2)</f>
        <v>61640-01-XX-XX-91</v>
      </c>
      <c r="B260" s="80" t="str">
        <f>CONCATENATE(D260,"-",$F$1,"-",$K$1,"-",$AI$1)</f>
        <v>401 K Match-Resorts-LOCATION NAME-F&amp;B Staff</v>
      </c>
      <c r="C260" s="26">
        <v>61640</v>
      </c>
      <c r="D260" s="80" t="s">
        <v>111</v>
      </c>
      <c r="E260" s="76" t="s">
        <v>216</v>
      </c>
    </row>
    <row r="261" spans="1:5" ht="12">
      <c r="A261" t="str">
        <f>CONCATENATE(C261,"-",$F$2,"-",$K$2,"-",$Y$2)</f>
        <v>61640-01-XX-XX-55</v>
      </c>
      <c r="B261" s="80" t="str">
        <f>CONCATENATE(D261,"-",$F$1,"-",$K$1,"-",$Y$1)</f>
        <v>401 K Match-Resorts-LOCATION NAME-Act Mgr</v>
      </c>
      <c r="C261" s="26">
        <v>61640</v>
      </c>
      <c r="D261" s="80" t="s">
        <v>111</v>
      </c>
      <c r="E261" s="76" t="s">
        <v>216</v>
      </c>
    </row>
    <row r="262" spans="1:5" ht="12">
      <c r="A262" t="str">
        <f>CONCATENATE(C262,"-",$F$2,"-",$K$2,"-",$Z$2)</f>
        <v>61640-01-XX-XX-56</v>
      </c>
      <c r="B262" s="80" t="str">
        <f>CONCATENATE(D262,"-",$F$1,"-",$K$1,"-",$Z$1)</f>
        <v>401 K Match-Resorts-LOCATION NAME-Act Staff</v>
      </c>
      <c r="C262" s="26">
        <v>61640</v>
      </c>
      <c r="D262" s="80" t="s">
        <v>111</v>
      </c>
      <c r="E262" s="76" t="s">
        <v>216</v>
      </c>
    </row>
    <row r="263" spans="1:5" ht="12">
      <c r="A263" s="28" t="str">
        <f>CONCATENATE(C263,"-",$F$2,"-",$K$2,"-",$U$2)</f>
        <v>61645-01-XX-XX-50</v>
      </c>
      <c r="B263" s="81" t="str">
        <f>CONCATENATE(D263,"-",$F$1,"-",$K$1,"-",$U$1)</f>
        <v>Relocation -Resorts-LOCATION NAME-LOC GM</v>
      </c>
      <c r="C263" s="26">
        <v>61645</v>
      </c>
      <c r="D263" s="80" t="s">
        <v>112</v>
      </c>
      <c r="E263" s="76" t="s">
        <v>216</v>
      </c>
    </row>
    <row r="264" spans="1:5" ht="12">
      <c r="A264" s="28" t="str">
        <f>CONCATENATE(C264,"-",$F$2,"-",$K$2,"-",$U$2)</f>
        <v>61650-01-XX-XX-50</v>
      </c>
      <c r="B264" s="81" t="str">
        <f>CONCATENATE(D264,"-",$F$1,"-",$K$1,"-",$U$1)</f>
        <v>Employee Relations-Resorts-LOCATION NAME-LOC GM</v>
      </c>
      <c r="C264" s="26">
        <v>61650</v>
      </c>
      <c r="D264" s="80" t="s">
        <v>113</v>
      </c>
      <c r="E264" s="76" t="s">
        <v>216</v>
      </c>
    </row>
    <row r="265" spans="1:5" ht="12">
      <c r="A265" t="str">
        <f>CONCATENATE(C265,"-",$F$2,"-",$K$2,"-",$V$2)</f>
        <v>61650-01-XX-XX-51</v>
      </c>
      <c r="B265" s="80" t="str">
        <f>CONCATENATE(D265,"-",$F$1,"-",$K$1,"-",$V$1)</f>
        <v>Employee Relations-Resorts-LOCATION NAME-Admin</v>
      </c>
      <c r="C265" s="26">
        <v>61650</v>
      </c>
      <c r="D265" s="80" t="s">
        <v>113</v>
      </c>
      <c r="E265" s="76" t="s">
        <v>216</v>
      </c>
    </row>
    <row r="266" spans="1:5" ht="12">
      <c r="A266" t="str">
        <f>CONCATENATE(C266,"-",$F$2,"-",$K$2,"-",$W$2)</f>
        <v>61650-01-XX-XX-52</v>
      </c>
      <c r="B266" s="80" t="str">
        <f>CONCATENATE(D266,"-",$F$1,"-",$K$1,"-",$W$1)</f>
        <v>Employee Relations-Resorts-LOCATION NAME-Gst Svcs</v>
      </c>
      <c r="C266" s="26">
        <v>61650</v>
      </c>
      <c r="D266" s="80" t="s">
        <v>113</v>
      </c>
      <c r="E266" s="76" t="s">
        <v>216</v>
      </c>
    </row>
    <row r="267" spans="1:5" ht="12">
      <c r="A267" t="str">
        <f>CONCATENATE(C267,"-",$F$2,"-",$K$2,"-",$X$2)</f>
        <v>61650-01-XX-XX-53</v>
      </c>
      <c r="B267" s="80" t="str">
        <f>CONCATENATE(D267,"-",$F$1,"-",$K$1,"-",$X$1)</f>
        <v>Employee Relations-Resorts-LOCATION NAME-Front Desk</v>
      </c>
      <c r="C267" s="26">
        <v>61650</v>
      </c>
      <c r="D267" s="80" t="s">
        <v>113</v>
      </c>
      <c r="E267" s="76" t="s">
        <v>216</v>
      </c>
    </row>
    <row r="268" spans="1:5" ht="12">
      <c r="A268" t="str">
        <f>CONCATENATE(C268,"-",$F$2,"-",$K$2,"-",$AC$2)</f>
        <v>61650-01-XX-XX-70</v>
      </c>
      <c r="B268" s="80" t="str">
        <f>CONCATENATE(D268,"-",$F$1,"-",$K$1,"-",$AC$1)</f>
        <v>Employee Relations-Resorts-LOCATION NAME-Hskg</v>
      </c>
      <c r="C268" s="26">
        <v>61650</v>
      </c>
      <c r="D268" s="80" t="s">
        <v>113</v>
      </c>
      <c r="E268" s="76" t="s">
        <v>216</v>
      </c>
    </row>
    <row r="269" spans="1:5" ht="12">
      <c r="A269" t="str">
        <f>CONCATENATE(C269,"-",$F$2,"-",$K$2,"-",$AD$2)</f>
        <v>61650-01-XX-XX-71</v>
      </c>
      <c r="B269" s="80" t="str">
        <f>CONCATENATE(D269,"-",$F$1,"-",$K$1,"-",$AD$1)</f>
        <v>Employee Relations-Resorts-LOCATION NAME-Hskg staff</v>
      </c>
      <c r="C269" s="26">
        <v>61650</v>
      </c>
      <c r="D269" s="80" t="s">
        <v>113</v>
      </c>
      <c r="E269" s="76" t="s">
        <v>216</v>
      </c>
    </row>
    <row r="270" spans="1:5" ht="12">
      <c r="A270" t="str">
        <f>CONCATENATE(C270,"-",$F$2,"-",$K$2,"-",$AE$2)</f>
        <v>61650-01-XX-XX-72</v>
      </c>
      <c r="B270" s="80" t="str">
        <f>CONCATENATE(D270,"-",$F$1,"-",$K$1,"-",$AE$1)</f>
        <v>Employee Relations-Resorts-LOCATION NAME-Hskp insp</v>
      </c>
      <c r="C270" s="26">
        <v>61650</v>
      </c>
      <c r="D270" s="80" t="s">
        <v>113</v>
      </c>
      <c r="E270" s="76" t="s">
        <v>216</v>
      </c>
    </row>
    <row r="271" spans="1:5" ht="12">
      <c r="A271" t="str">
        <f>CONCATENATE(C271,"-",$F$2,"-",$K$2,"-",$AF$2)</f>
        <v>61650-01-XX-XX-80</v>
      </c>
      <c r="B271" s="80" t="str">
        <f>CONCATENATE(D271,"-",$F$1,"-",$K$1,"-",$AF$1)</f>
        <v>Employee Relations-Resorts-LOCATION NAME-Maint</v>
      </c>
      <c r="C271" s="26">
        <v>61650</v>
      </c>
      <c r="D271" s="80" t="s">
        <v>113</v>
      </c>
      <c r="E271" s="76" t="s">
        <v>216</v>
      </c>
    </row>
    <row r="272" spans="1:5" ht="12">
      <c r="A272" t="str">
        <f>CONCATENATE(C272,"-",$F$2,"-",$K$2,"-",$AG$2)</f>
        <v>61650-01-XX-XX-81</v>
      </c>
      <c r="B272" s="80" t="str">
        <f>CONCATENATE(D272,"-",$F$1,"-",$K$1,"-",$AG$1)</f>
        <v>Employee Relations-Resorts-LOCATION NAME-Maint Staff</v>
      </c>
      <c r="C272" s="26">
        <v>61650</v>
      </c>
      <c r="D272" s="80" t="s">
        <v>113</v>
      </c>
      <c r="E272" s="76" t="s">
        <v>216</v>
      </c>
    </row>
    <row r="273" spans="1:5" ht="12">
      <c r="A273" t="str">
        <f>CONCATENATE(C273,"-",$F$2,"-",$K$2,"-",$AH$2)</f>
        <v>61650-01-XX-XX-90</v>
      </c>
      <c r="B273" s="80" t="str">
        <f>CONCATENATE(D273,"-",$F$1,"-",$K$1,"-",$AH$1)</f>
        <v>Employee Relations-Resorts-LOCATION NAME-F&amp;B</v>
      </c>
      <c r="C273" s="26">
        <v>61650</v>
      </c>
      <c r="D273" s="80" t="s">
        <v>113</v>
      </c>
      <c r="E273" s="76" t="s">
        <v>216</v>
      </c>
    </row>
    <row r="274" spans="1:5" ht="12">
      <c r="A274" t="str">
        <f>CONCATENATE(C274,"-",$F$2,"-",$K$2,"-",$AI$2)</f>
        <v>61650-01-XX-XX-91</v>
      </c>
      <c r="B274" s="80" t="str">
        <f>CONCATENATE(D274,"-",$F$1,"-",$K$1,"-",$AI$1)</f>
        <v>Employee Relations-Resorts-LOCATION NAME-F&amp;B Staff</v>
      </c>
      <c r="C274" s="26">
        <v>61650</v>
      </c>
      <c r="D274" s="80" t="s">
        <v>113</v>
      </c>
      <c r="E274" s="76" t="s">
        <v>216</v>
      </c>
    </row>
    <row r="275" spans="1:5" ht="12">
      <c r="A275" t="str">
        <f>CONCATENATE(C275,"-",$F$2,"-",$K$2,"-",$Y$2)</f>
        <v>61650-01-XX-XX-55</v>
      </c>
      <c r="B275" s="80" t="str">
        <f>CONCATENATE(D275,"-",$F$1,"-",$K$1,"-",$Y$1)</f>
        <v>Employee Relations-Resorts-LOCATION NAME-Act Mgr</v>
      </c>
      <c r="C275" s="26">
        <v>61650</v>
      </c>
      <c r="D275" s="80" t="s">
        <v>113</v>
      </c>
      <c r="E275" s="76" t="s">
        <v>216</v>
      </c>
    </row>
    <row r="276" spans="1:5" ht="12">
      <c r="A276" t="str">
        <f>CONCATENATE(C276,"-",$F$2,"-",$K$2,"-",$Z$2)</f>
        <v>61650-01-XX-XX-56</v>
      </c>
      <c r="B276" s="80" t="str">
        <f>CONCATENATE(D276,"-",$F$1,"-",$K$1,"-",$Z$1)</f>
        <v>Employee Relations-Resorts-LOCATION NAME-Act Staff</v>
      </c>
      <c r="C276" s="26">
        <v>61650</v>
      </c>
      <c r="D276" s="80" t="s">
        <v>113</v>
      </c>
      <c r="E276" s="76" t="s">
        <v>216</v>
      </c>
    </row>
    <row r="277" spans="1:5" ht="12">
      <c r="A277" s="28" t="str">
        <f>CONCATENATE(C277,"-",$F$2,"-",$K$2,"-",$U$2)</f>
        <v>61655-01-XX-XX-50</v>
      </c>
      <c r="B277" s="81" t="str">
        <f>CONCATENATE(D277,"-",$F$1,"-",$K$1,"-",$U$1)</f>
        <v>Meals - 100% tax deductible-Resorts-LOCATION NAME-LOC GM</v>
      </c>
      <c r="C277" s="26">
        <v>61655</v>
      </c>
      <c r="D277" s="80" t="s">
        <v>131</v>
      </c>
      <c r="E277" s="76" t="s">
        <v>216</v>
      </c>
    </row>
    <row r="278" spans="1:5" ht="12">
      <c r="A278" s="28" t="str">
        <f>CONCATENATE(C278,"-",$F$2,"-",$K$2,"-",$U$2)</f>
        <v>61660-01-XX-XX-50</v>
      </c>
      <c r="B278" s="81" t="str">
        <f>CONCATENATE(D278,"-",$F$1,"-",$K$1,"-",$U$1)</f>
        <v>Eduction &amp; Training-Resorts-LOCATION NAME-LOC GM</v>
      </c>
      <c r="C278" s="26">
        <v>61660</v>
      </c>
      <c r="D278" s="80" t="s">
        <v>114</v>
      </c>
      <c r="E278" s="76" t="s">
        <v>216</v>
      </c>
    </row>
    <row r="279" spans="1:5" ht="12">
      <c r="A279" t="str">
        <f>CONCATENATE(C279,"-",$F$2,"-",$K$2,"-",$V$2)</f>
        <v>61660-01-XX-XX-51</v>
      </c>
      <c r="B279" s="80" t="str">
        <f>CONCATENATE(D279,"-",$F$1,"-",$K$1,"-",$V$1)</f>
        <v>Eduction &amp; Training-Resorts-LOCATION NAME-Admin</v>
      </c>
      <c r="C279" s="26">
        <v>61660</v>
      </c>
      <c r="D279" s="80" t="s">
        <v>114</v>
      </c>
      <c r="E279" s="76" t="s">
        <v>216</v>
      </c>
    </row>
    <row r="280" spans="1:5" ht="12">
      <c r="A280" t="str">
        <f>CONCATENATE(C280,"-",$F$2,"-",$K$2,"-",$W$2)</f>
        <v>61660-01-XX-XX-52</v>
      </c>
      <c r="B280" s="80" t="str">
        <f>CONCATENATE(D280,"-",$F$1,"-",$K$1,"-",$W$1)</f>
        <v>Eduction &amp; Training-Resorts-LOCATION NAME-Gst Svcs</v>
      </c>
      <c r="C280" s="26">
        <v>61660</v>
      </c>
      <c r="D280" s="80" t="s">
        <v>114</v>
      </c>
      <c r="E280" s="76" t="s">
        <v>216</v>
      </c>
    </row>
    <row r="281" spans="1:5" ht="12">
      <c r="A281" t="str">
        <f>CONCATENATE(C281,"-",$F$2,"-",$K$2,"-",$X$2)</f>
        <v>61660-01-XX-XX-53</v>
      </c>
      <c r="B281" s="80" t="str">
        <f>CONCATENATE(D281,"-",$F$1,"-",$K$1,"-",$X$1)</f>
        <v>Eduction &amp; Training-Resorts-LOCATION NAME-Front Desk</v>
      </c>
      <c r="C281" s="26">
        <v>61660</v>
      </c>
      <c r="D281" s="80" t="s">
        <v>114</v>
      </c>
      <c r="E281" s="76" t="s">
        <v>216</v>
      </c>
    </row>
    <row r="282" spans="1:5" ht="12">
      <c r="A282" t="str">
        <f>CONCATENATE(C282,"-",$F$2,"-",$K$2,"-",$AC$2)</f>
        <v>61660-01-XX-XX-70</v>
      </c>
      <c r="B282" s="80" t="str">
        <f>CONCATENATE(D282,"-",$F$1,"-",$K$1,"-",$AC$1)</f>
        <v>Eduction &amp; Training-Resorts-LOCATION NAME-Hskg</v>
      </c>
      <c r="C282" s="26">
        <v>61660</v>
      </c>
      <c r="D282" s="80" t="s">
        <v>114</v>
      </c>
      <c r="E282" s="76" t="s">
        <v>216</v>
      </c>
    </row>
    <row r="283" spans="1:5" ht="12">
      <c r="A283" t="str">
        <f>CONCATENATE(C283,"-",$F$2,"-",$K$2,"-",$AD$2)</f>
        <v>61660-01-XX-XX-71</v>
      </c>
      <c r="B283" s="80" t="str">
        <f>CONCATENATE(D283,"-",$F$1,"-",$K$1,"-",$AD$1)</f>
        <v>Eduction &amp; Training-Resorts-LOCATION NAME-Hskg staff</v>
      </c>
      <c r="C283" s="26">
        <v>61660</v>
      </c>
      <c r="D283" s="80" t="s">
        <v>114</v>
      </c>
      <c r="E283" s="76" t="s">
        <v>216</v>
      </c>
    </row>
    <row r="284" spans="1:5" ht="12">
      <c r="A284" t="str">
        <f>CONCATENATE(C284,"-",$F$2,"-",$K$2,"-",$AE$2)</f>
        <v>61660-01-XX-XX-72</v>
      </c>
      <c r="B284" s="80" t="str">
        <f>CONCATENATE(D284,"-",$F$1,"-",$K$1,"-",$AE$1)</f>
        <v>Eduction &amp; Training-Resorts-LOCATION NAME-Hskp insp</v>
      </c>
      <c r="C284" s="26">
        <v>61660</v>
      </c>
      <c r="D284" s="80" t="s">
        <v>114</v>
      </c>
      <c r="E284" s="76" t="s">
        <v>216</v>
      </c>
    </row>
    <row r="285" spans="1:5" ht="12">
      <c r="A285" t="str">
        <f>CONCATENATE(C285,"-",$F$2,"-",$K$2,"-",$AF$2)</f>
        <v>61660-01-XX-XX-80</v>
      </c>
      <c r="B285" s="80" t="str">
        <f>CONCATENATE(D285,"-",$F$1,"-",$K$1,"-",$AF$1)</f>
        <v>Eduction &amp; Training-Resorts-LOCATION NAME-Maint</v>
      </c>
      <c r="C285" s="26">
        <v>61660</v>
      </c>
      <c r="D285" s="80" t="s">
        <v>114</v>
      </c>
      <c r="E285" s="76" t="s">
        <v>216</v>
      </c>
    </row>
    <row r="286" spans="1:5" ht="12">
      <c r="A286" t="str">
        <f>CONCATENATE(C286,"-",$F$2,"-",$K$2,"-",$AG$2)</f>
        <v>61660-01-XX-XX-81</v>
      </c>
      <c r="B286" s="80" t="str">
        <f>CONCATENATE(D286,"-",$F$1,"-",$K$1,"-",$AG$1)</f>
        <v>Eduction &amp; Training-Resorts-LOCATION NAME-Maint Staff</v>
      </c>
      <c r="C286" s="26">
        <v>61660</v>
      </c>
      <c r="D286" s="80" t="s">
        <v>114</v>
      </c>
      <c r="E286" s="76" t="s">
        <v>216</v>
      </c>
    </row>
    <row r="287" spans="1:5" ht="12">
      <c r="A287" t="str">
        <f>CONCATENATE(C287,"-",$F$2,"-",$K$2,"-",$AH$2)</f>
        <v>61660-01-XX-XX-90</v>
      </c>
      <c r="B287" s="80" t="str">
        <f>CONCATENATE(D287,"-",$F$1,"-",$K$1,"-",$AH$1)</f>
        <v>Eduction &amp; Training-Resorts-LOCATION NAME-F&amp;B</v>
      </c>
      <c r="C287" s="26">
        <v>61660</v>
      </c>
      <c r="D287" s="80" t="s">
        <v>114</v>
      </c>
      <c r="E287" s="76" t="s">
        <v>216</v>
      </c>
    </row>
    <row r="288" spans="1:5" ht="12">
      <c r="A288" t="str">
        <f>CONCATENATE(C288,"-",$F$2,"-",$K$2,"-",$AI$2)</f>
        <v>61660-01-XX-XX-91</v>
      </c>
      <c r="B288" s="80" t="str">
        <f>CONCATENATE(D288,"-",$F$1,"-",$K$1,"-",$AI$1)</f>
        <v>Eduction &amp; Training-Resorts-LOCATION NAME-F&amp;B Staff</v>
      </c>
      <c r="C288" s="26">
        <v>61660</v>
      </c>
      <c r="D288" s="80" t="s">
        <v>114</v>
      </c>
      <c r="E288" s="76" t="s">
        <v>216</v>
      </c>
    </row>
    <row r="289" spans="1:5" ht="12">
      <c r="A289" t="str">
        <f>CONCATENATE(C289,"-",$F$2,"-",$K$2,"-",$Y$2)</f>
        <v>61660-01-XX-XX-55</v>
      </c>
      <c r="B289" s="80" t="str">
        <f>CONCATENATE(D289,"-",$F$1,"-",$K$1,"-",$Y$1)</f>
        <v>Eduction &amp; Training-Resorts-LOCATION NAME-Act Mgr</v>
      </c>
      <c r="C289" s="26">
        <v>61660</v>
      </c>
      <c r="D289" s="80" t="s">
        <v>114</v>
      </c>
      <c r="E289" s="76" t="s">
        <v>216</v>
      </c>
    </row>
    <row r="290" spans="1:5" ht="12">
      <c r="A290" t="str">
        <f>CONCATENATE(C290,"-",$F$2,"-",$K$2,"-",$Z$2)</f>
        <v>61660-01-XX-XX-56</v>
      </c>
      <c r="B290" s="80" t="str">
        <f>CONCATENATE(D290,"-",$F$1,"-",$K$1,"-",$Z$1)</f>
        <v>Eduction &amp; Training-Resorts-LOCATION NAME-Act Staff</v>
      </c>
      <c r="C290" s="26">
        <v>61660</v>
      </c>
      <c r="D290" s="80" t="s">
        <v>114</v>
      </c>
      <c r="E290" s="76" t="s">
        <v>216</v>
      </c>
    </row>
    <row r="291" ht="12">
      <c r="E291" s="76"/>
    </row>
    <row r="292" spans="1:5" ht="12">
      <c r="A292" s="28" t="str">
        <f>CONCATENATE(C292,"-",$F$2,"-",$K$2,"-",$U$2)</f>
        <v>63100-01-XX-XX-50</v>
      </c>
      <c r="B292" s="81" t="str">
        <f>CONCATENATE(D292,"-",$F$1,"-",$K$1,"-",$U$1)</f>
        <v>Information Technology-Resorts-LOCATION NAME-LOC GM</v>
      </c>
      <c r="C292" s="26">
        <v>63100</v>
      </c>
      <c r="D292" s="80" t="s">
        <v>115</v>
      </c>
      <c r="E292" s="76" t="s">
        <v>216</v>
      </c>
    </row>
    <row r="293" spans="1:5" ht="12">
      <c r="A293" s="28" t="str">
        <f>CONCATENATE(C293,"-",$F$2,"-",$K$2,"-",$U$2)</f>
        <v>63200-01-XX-XX-50</v>
      </c>
      <c r="B293" s="81" t="str">
        <f>CONCATENATE(D293,"-",$F$1,"-",$K$1,"-",$U$1)</f>
        <v>Accounting Fees-Resorts-LOCATION NAME-LOC GM</v>
      </c>
      <c r="C293" s="26">
        <v>63200</v>
      </c>
      <c r="D293" s="80" t="s">
        <v>116</v>
      </c>
      <c r="E293" s="76" t="s">
        <v>216</v>
      </c>
    </row>
    <row r="294" spans="1:5" ht="12">
      <c r="A294" s="28" t="str">
        <f>CONCATENATE(C294,"-",$F$2,"-",$K$2,"-",$U$2)</f>
        <v>63300-01-XX-XX-50</v>
      </c>
      <c r="B294" s="81" t="str">
        <f>CONCATENATE(D294,"-",$F$1,"-",$K$1,"-",$U$1)</f>
        <v>Legal Fees-Resorts-LOCATION NAME-LOC GM</v>
      </c>
      <c r="C294" s="26">
        <v>63300</v>
      </c>
      <c r="D294" s="80" t="s">
        <v>117</v>
      </c>
      <c r="E294" s="76" t="s">
        <v>216</v>
      </c>
    </row>
    <row r="295" spans="1:5" ht="12">
      <c r="A295" s="28" t="str">
        <f>CONCATENATE(C295,"-",$F$2,"-",$K$2,"-",$U$2)</f>
        <v>63400-01-XX-XX-50</v>
      </c>
      <c r="B295" s="81" t="str">
        <f>CONCATENATE(D295,"-",$F$1,"-",$K$1,"-",$U$1)</f>
        <v>Emergency service-Resorts-LOCATION NAME-LOC GM</v>
      </c>
      <c r="C295" s="26">
        <v>63400</v>
      </c>
      <c r="D295" s="80" t="s">
        <v>118</v>
      </c>
      <c r="E295" s="76" t="s">
        <v>216</v>
      </c>
    </row>
    <row r="296" spans="1:5" ht="12">
      <c r="A296" s="28" t="str">
        <f>CONCATENATE(C296,"-",$F$2,"-",$K$2,"-",$U$2)</f>
        <v>63900-01-XX-XX-50</v>
      </c>
      <c r="B296" s="81" t="str">
        <f>CONCATENATE(D296,"-",$F$1,"-",$K$1,"-",$U$1)</f>
        <v>Other Services-Resorts-LOCATION NAME-LOC GM</v>
      </c>
      <c r="C296" s="26">
        <v>63900</v>
      </c>
      <c r="D296" s="80" t="s">
        <v>119</v>
      </c>
      <c r="E296" s="76" t="s">
        <v>216</v>
      </c>
    </row>
    <row r="297" ht="12">
      <c r="E297" s="76"/>
    </row>
    <row r="298" spans="1:5" ht="12">
      <c r="A298" s="28" t="str">
        <f>CONCATENATE(C298,"-",$F$2,"-",$K$2,"-",$U$2)</f>
        <v>64110-01-XX-XX-50</v>
      </c>
      <c r="B298" s="81" t="str">
        <f>CONCATENATE(D298,"-",$F$1,"-",$K$1,"-",$U$1)</f>
        <v>Telephone - Service-Resorts-LOCATION NAME-LOC GM</v>
      </c>
      <c r="C298">
        <v>64110</v>
      </c>
      <c r="D298" s="80" t="s">
        <v>121</v>
      </c>
      <c r="E298" s="76" t="s">
        <v>216</v>
      </c>
    </row>
    <row r="299" spans="1:5" ht="12">
      <c r="A299" s="28" t="str">
        <f>CONCATENATE(C299,"-",$F$2,"-",$K$2,"-",$U$2)</f>
        <v>64120-01-XX-XX-50</v>
      </c>
      <c r="B299" s="81" t="str">
        <f>CONCATENATE(D299,"-",$F$1,"-",$K$1,"-",$U$1)</f>
        <v>Telephone - Long Distance-Resorts-LOCATION NAME-LOC GM</v>
      </c>
      <c r="C299">
        <v>64120</v>
      </c>
      <c r="D299" s="80" t="s">
        <v>122</v>
      </c>
      <c r="E299" s="76" t="s">
        <v>216</v>
      </c>
    </row>
    <row r="300" spans="1:5" ht="12">
      <c r="A300" s="28" t="str">
        <f>CONCATENATE(C300,"-",$F$2,"-",$K$2,"-",$U$2)</f>
        <v>64130-01-XX-XX-50</v>
      </c>
      <c r="B300" s="81" t="str">
        <f>CONCATENATE(D300,"-",$F$1,"-",$K$1,"-",$U$1)</f>
        <v>Telephone - 800 service-Resorts-LOCATION NAME-LOC GM</v>
      </c>
      <c r="C300">
        <v>64130</v>
      </c>
      <c r="D300" s="80" t="s">
        <v>120</v>
      </c>
      <c r="E300" s="76" t="s">
        <v>216</v>
      </c>
    </row>
    <row r="301" spans="1:5" ht="12">
      <c r="A301" s="28" t="str">
        <f>CONCATENATE(C301,"-",$F$2,"-",$K$2,"-",$U$2)</f>
        <v>64140-01-XX-XX-50</v>
      </c>
      <c r="B301" s="81" t="str">
        <f>CONCATENATE(D301,"-",$F$1,"-",$K$1,"-",$U$1)</f>
        <v>Telephone - Mobile-Resorts-LOCATION NAME-LOC GM</v>
      </c>
      <c r="C301" s="26">
        <v>64140</v>
      </c>
      <c r="D301" s="80" t="s">
        <v>123</v>
      </c>
      <c r="E301" s="76" t="s">
        <v>216</v>
      </c>
    </row>
    <row r="302" spans="1:5" ht="12">
      <c r="A302" t="str">
        <f>CONCATENATE(C302,"-",$F$2,"-",$K$2,"-",$AC$2)</f>
        <v>64140-01-XX-XX-70</v>
      </c>
      <c r="B302" s="80" t="str">
        <f>CONCATENATE(D302,"-",$F$1,"-",$K$1,"-",$AC$1)</f>
        <v>Telephone - Mobile-Resorts-LOCATION NAME-Hskg</v>
      </c>
      <c r="C302" s="26">
        <v>64140</v>
      </c>
      <c r="D302" s="80" t="s">
        <v>123</v>
      </c>
      <c r="E302" s="76" t="s">
        <v>216</v>
      </c>
    </row>
    <row r="303" spans="1:5" ht="12">
      <c r="A303" t="str">
        <f>CONCATENATE(C303,"-",$F$2,"-",$K$2,"-",$AF$2)</f>
        <v>64140-01-XX-XX-80</v>
      </c>
      <c r="B303" s="80" t="str">
        <f>CONCATENATE(D303,"-",$F$1,"-",$K$1,"-",$AF$1)</f>
        <v>Telephone - Mobile-Resorts-LOCATION NAME-Maint</v>
      </c>
      <c r="C303" s="26">
        <v>64140</v>
      </c>
      <c r="D303" s="80" t="s">
        <v>123</v>
      </c>
      <c r="E303" s="76" t="s">
        <v>216</v>
      </c>
    </row>
    <row r="304" spans="1:5" ht="12">
      <c r="A304" s="28" t="str">
        <f>CONCATENATE(C304,"-",$F$2,"-",$K$2,"-",$U$2)</f>
        <v>64150-01-XX-XX-50</v>
      </c>
      <c r="B304" s="81" t="str">
        <f>CONCATENATE(D304,"-",$F$1,"-",$K$1,"-",$U$1)</f>
        <v>Telephone - Software-Resorts-LOCATION NAME-LOC GM</v>
      </c>
      <c r="C304">
        <v>64150</v>
      </c>
      <c r="D304" s="80" t="s">
        <v>124</v>
      </c>
      <c r="E304" s="76" t="s">
        <v>216</v>
      </c>
    </row>
    <row r="305" spans="1:5" ht="12">
      <c r="A305" s="28" t="str">
        <f>CONCATENATE(C305,"-",$F$2,"-",$K$2,"-",$U$2)</f>
        <v>64160-01-XX-XX-50</v>
      </c>
      <c r="B305" s="81" t="str">
        <f>CONCATENATE(D305,"-",$F$1,"-",$K$1,"-",$U$1)</f>
        <v>Internet Access-Resorts-LOCATION NAME-LOC GM</v>
      </c>
      <c r="C305">
        <v>64160</v>
      </c>
      <c r="D305" s="80" t="s">
        <v>125</v>
      </c>
      <c r="E305" s="76" t="s">
        <v>216</v>
      </c>
    </row>
    <row r="306" ht="12">
      <c r="E306" s="76"/>
    </row>
    <row r="307" spans="1:5" ht="12">
      <c r="A307" s="28" t="str">
        <f aca="true" t="shared" si="12" ref="A307:A314">CONCATENATE(C307,"-",$F$2,"-",$K$2,"-",$U$2)</f>
        <v>64210-01-XX-XX-50</v>
      </c>
      <c r="B307" s="81" t="str">
        <f aca="true" t="shared" si="13" ref="B307:B314">CONCATENATE(D307,"-",$F$1,"-",$K$1,"-",$U$1)</f>
        <v>Air Fare-Resorts-LOCATION NAME-LOC GM</v>
      </c>
      <c r="C307" s="26">
        <v>64210</v>
      </c>
      <c r="D307" s="80" t="s">
        <v>126</v>
      </c>
      <c r="E307" s="76" t="s">
        <v>216</v>
      </c>
    </row>
    <row r="308" spans="1:5" ht="12">
      <c r="A308" s="28" t="str">
        <f t="shared" si="12"/>
        <v>64220-01-XX-XX-50</v>
      </c>
      <c r="B308" s="81" t="str">
        <f t="shared" si="13"/>
        <v>Lodging-Resorts-LOCATION NAME-LOC GM</v>
      </c>
      <c r="C308" s="26">
        <v>64220</v>
      </c>
      <c r="D308" s="80" t="s">
        <v>127</v>
      </c>
      <c r="E308" s="76" t="s">
        <v>216</v>
      </c>
    </row>
    <row r="309" spans="1:5" ht="12">
      <c r="A309" s="28" t="str">
        <f t="shared" si="12"/>
        <v>64230-01-XX-XX-50</v>
      </c>
      <c r="B309" s="81" t="str">
        <f t="shared" si="13"/>
        <v>Travel - Other-Resorts-LOCATION NAME-LOC GM</v>
      </c>
      <c r="C309" s="26">
        <v>64230</v>
      </c>
      <c r="D309" s="80" t="s">
        <v>128</v>
      </c>
      <c r="E309" s="76" t="s">
        <v>216</v>
      </c>
    </row>
    <row r="310" spans="1:5" ht="12">
      <c r="A310" s="28" t="str">
        <f t="shared" si="12"/>
        <v>64240-01-XX-XX-50</v>
      </c>
      <c r="B310" s="81" t="str">
        <f t="shared" si="13"/>
        <v>Meals - 50% tax deductible-Resorts-LOCATION NAME-LOC GM</v>
      </c>
      <c r="C310" s="26">
        <v>64240</v>
      </c>
      <c r="D310" s="80" t="s">
        <v>130</v>
      </c>
      <c r="E310" s="76" t="s">
        <v>216</v>
      </c>
    </row>
    <row r="311" spans="1:5" ht="12">
      <c r="A311" s="28" t="str">
        <f t="shared" si="12"/>
        <v>64250-01-XX-XX-50</v>
      </c>
      <c r="B311" s="81" t="str">
        <f t="shared" si="13"/>
        <v>Rental Car-Resorts-LOCATION NAME-LOC GM</v>
      </c>
      <c r="C311" s="26">
        <v>64250</v>
      </c>
      <c r="D311" s="80" t="s">
        <v>132</v>
      </c>
      <c r="E311" s="76" t="s">
        <v>216</v>
      </c>
    </row>
    <row r="312" spans="1:5" ht="12">
      <c r="A312" s="28" t="str">
        <f t="shared" si="12"/>
        <v>64255-01-XX-XX-50</v>
      </c>
      <c r="B312" s="81" t="str">
        <f t="shared" si="13"/>
        <v>Transportation Fuel-Resorts-LOCATION NAME-LOC GM</v>
      </c>
      <c r="C312" s="26">
        <v>64255</v>
      </c>
      <c r="D312" s="80" t="s">
        <v>133</v>
      </c>
      <c r="E312" s="76" t="s">
        <v>216</v>
      </c>
    </row>
    <row r="313" spans="1:5" ht="12">
      <c r="A313" s="28" t="str">
        <f t="shared" si="12"/>
        <v>64260-01-XX-XX-50</v>
      </c>
      <c r="B313" s="81" t="str">
        <f t="shared" si="13"/>
        <v>Mileage Reimbursement-Resorts-LOCATION NAME-LOC GM</v>
      </c>
      <c r="C313" s="26">
        <v>64260</v>
      </c>
      <c r="D313" s="80" t="s">
        <v>134</v>
      </c>
      <c r="E313" s="76" t="s">
        <v>216</v>
      </c>
    </row>
    <row r="314" spans="1:5" ht="12">
      <c r="A314" s="28" t="str">
        <f t="shared" si="12"/>
        <v>64265-01-XX-XX-50</v>
      </c>
      <c r="B314" s="81" t="str">
        <f t="shared" si="13"/>
        <v>Transportation - Other-Resorts-LOCATION NAME-LOC GM</v>
      </c>
      <c r="C314" s="26">
        <v>64265</v>
      </c>
      <c r="D314" s="80" t="s">
        <v>135</v>
      </c>
      <c r="E314" s="76" t="s">
        <v>216</v>
      </c>
    </row>
    <row r="315" ht="12">
      <c r="E315" s="76"/>
    </row>
    <row r="316" ht="12">
      <c r="E316" s="76"/>
    </row>
    <row r="317" spans="1:5" ht="12">
      <c r="A317" t="str">
        <f aca="true" t="shared" si="14" ref="A317:A335">CONCATENATE(C317,"-",$F$2,"-",$K$2,"-",$S$2)</f>
        <v>65115-01-XX-XX-30</v>
      </c>
      <c r="B317" s="80" t="str">
        <f aca="true" t="shared" si="15" ref="B317:B335">CONCATENATE(D317,"-",$F$1,"-",$K$1,"-",$S$1)</f>
        <v>Advertising - Collateral-Resorts-LOCATION NAME-Mktg</v>
      </c>
      <c r="C317">
        <v>65115</v>
      </c>
      <c r="D317" s="80" t="s">
        <v>138</v>
      </c>
      <c r="E317" s="76" t="s">
        <v>216</v>
      </c>
    </row>
    <row r="318" spans="1:5" ht="12">
      <c r="A318" t="str">
        <f t="shared" si="14"/>
        <v>65120-01-XX-XX-30</v>
      </c>
      <c r="B318" s="80" t="str">
        <f t="shared" si="15"/>
        <v>Advertising - Broadcast-Resorts-LOCATION NAME-Mktg</v>
      </c>
      <c r="C318">
        <v>65120</v>
      </c>
      <c r="D318" s="80" t="s">
        <v>139</v>
      </c>
      <c r="E318" s="76" t="s">
        <v>216</v>
      </c>
    </row>
    <row r="319" spans="1:5" ht="12">
      <c r="A319" t="str">
        <f t="shared" si="14"/>
        <v>65130-01-XX-XX-30</v>
      </c>
      <c r="B319" s="80" t="str">
        <f t="shared" si="15"/>
        <v>Advertising Direct Mail-Resorts-LOCATION NAME-Mktg</v>
      </c>
      <c r="C319">
        <v>65130</v>
      </c>
      <c r="D319" s="80" t="s">
        <v>140</v>
      </c>
      <c r="E319" s="76" t="s">
        <v>216</v>
      </c>
    </row>
    <row r="320" spans="1:5" ht="12">
      <c r="A320" t="str">
        <f t="shared" si="14"/>
        <v>65140-01-XX-XX-30</v>
      </c>
      <c r="B320" s="80" t="str">
        <f t="shared" si="15"/>
        <v>Advertising Internet-Resorts-LOCATION NAME-Mktg</v>
      </c>
      <c r="C320" s="26">
        <v>65140</v>
      </c>
      <c r="D320" s="80" t="s">
        <v>141</v>
      </c>
      <c r="E320" s="76" t="s">
        <v>216</v>
      </c>
    </row>
    <row r="321" spans="1:5" ht="12">
      <c r="A321" t="str">
        <f t="shared" si="14"/>
        <v>65145-01-XX-XX-30</v>
      </c>
      <c r="B321" s="80" t="str">
        <f t="shared" si="15"/>
        <v>Advertising Internet Serach Engine Optimization-Resorts-LOCATION NAME-Mktg</v>
      </c>
      <c r="C321">
        <v>65145</v>
      </c>
      <c r="D321" s="80" t="s">
        <v>142</v>
      </c>
      <c r="E321" s="76" t="s">
        <v>216</v>
      </c>
    </row>
    <row r="322" spans="1:5" ht="12">
      <c r="A322" t="str">
        <f t="shared" si="14"/>
        <v>65150-01-XX-XX-30</v>
      </c>
      <c r="B322" s="80" t="str">
        <f t="shared" si="15"/>
        <v>Advertising Newsletters - Guest-Resorts-LOCATION NAME-Mktg</v>
      </c>
      <c r="C322">
        <v>65150</v>
      </c>
      <c r="D322" s="80" t="s">
        <v>143</v>
      </c>
      <c r="E322" s="76" t="s">
        <v>216</v>
      </c>
    </row>
    <row r="323" spans="1:5" ht="12">
      <c r="A323" t="str">
        <f t="shared" si="14"/>
        <v>65155-01-XX-XX-30</v>
      </c>
      <c r="B323" s="80" t="str">
        <f t="shared" si="15"/>
        <v>Advertising Newsletters - Owner-Resorts-LOCATION NAME-Mktg</v>
      </c>
      <c r="C323">
        <v>65155</v>
      </c>
      <c r="D323" s="80" t="s">
        <v>144</v>
      </c>
      <c r="E323" s="76" t="s">
        <v>216</v>
      </c>
    </row>
    <row r="324" spans="1:5" ht="12">
      <c r="A324" t="str">
        <f t="shared" si="14"/>
        <v>65160-01-XX-XX-30</v>
      </c>
      <c r="B324" s="80" t="str">
        <f t="shared" si="15"/>
        <v>Advertising - Photography-Resorts-LOCATION NAME-Mktg</v>
      </c>
      <c r="C324">
        <v>65160</v>
      </c>
      <c r="D324" s="80" t="s">
        <v>145</v>
      </c>
      <c r="E324" s="76" t="s">
        <v>216</v>
      </c>
    </row>
    <row r="325" spans="1:5" ht="12">
      <c r="A325" t="str">
        <f t="shared" si="14"/>
        <v>65170-01-XX-XX-30</v>
      </c>
      <c r="B325" s="80" t="str">
        <f t="shared" si="15"/>
        <v>Advertising - Print-Resorts-LOCATION NAME-Mktg</v>
      </c>
      <c r="C325" s="26">
        <v>65170</v>
      </c>
      <c r="D325" s="80" t="s">
        <v>146</v>
      </c>
      <c r="E325" s="76" t="s">
        <v>216</v>
      </c>
    </row>
    <row r="326" spans="1:5" ht="12">
      <c r="A326" t="str">
        <f t="shared" si="14"/>
        <v>65180-01-XX-XX-30</v>
      </c>
      <c r="B326" s="80" t="str">
        <f t="shared" si="15"/>
        <v>Advertising - Printing costs-Resorts-LOCATION NAME-Mktg</v>
      </c>
      <c r="C326">
        <v>65180</v>
      </c>
      <c r="D326" s="80" t="s">
        <v>147</v>
      </c>
      <c r="E326" s="76" t="s">
        <v>216</v>
      </c>
    </row>
    <row r="327" spans="1:5" ht="12">
      <c r="A327" t="str">
        <f t="shared" si="14"/>
        <v>65190-01-XX-XX-30</v>
      </c>
      <c r="B327" s="80" t="str">
        <f t="shared" si="15"/>
        <v>Advertising - Production costs-Resorts-LOCATION NAME-Mktg</v>
      </c>
      <c r="C327">
        <v>65190</v>
      </c>
      <c r="D327" s="80" t="s">
        <v>148</v>
      </c>
      <c r="E327" s="76" t="s">
        <v>216</v>
      </c>
    </row>
    <row r="328" spans="1:5" ht="12">
      <c r="A328" t="str">
        <f t="shared" si="14"/>
        <v>65199-01-XX-XX-30</v>
      </c>
      <c r="B328" s="80" t="str">
        <f t="shared" si="15"/>
        <v>Advertising - Other-Resorts-LOCATION NAME-Mktg</v>
      </c>
      <c r="C328">
        <v>65199</v>
      </c>
      <c r="D328" s="80" t="s">
        <v>149</v>
      </c>
      <c r="E328" s="76" t="s">
        <v>216</v>
      </c>
    </row>
    <row r="329" spans="1:5" ht="12">
      <c r="A329" t="str">
        <f t="shared" si="14"/>
        <v>65200-01-XX-XX-30</v>
      </c>
      <c r="B329" s="80" t="str">
        <f t="shared" si="15"/>
        <v>Advertising - Signage-Resorts-LOCATION NAME-Mktg</v>
      </c>
      <c r="C329">
        <v>65200</v>
      </c>
      <c r="D329" s="80" t="s">
        <v>150</v>
      </c>
      <c r="E329" s="76" t="s">
        <v>216</v>
      </c>
    </row>
    <row r="330" spans="1:5" ht="12">
      <c r="A330" t="str">
        <f t="shared" si="14"/>
        <v>65325-01-XX-XX-30</v>
      </c>
      <c r="B330" s="80" t="str">
        <f t="shared" si="15"/>
        <v>Owner Marketing Fees - Contra-Resorts-LOCATION NAME-Mktg</v>
      </c>
      <c r="C330">
        <v>65325</v>
      </c>
      <c r="D330" s="80" t="s">
        <v>153</v>
      </c>
      <c r="E330" s="76" t="s">
        <v>227</v>
      </c>
    </row>
    <row r="331" spans="1:5" ht="12">
      <c r="A331" t="str">
        <f t="shared" si="14"/>
        <v>65410-01-XX-XX-30</v>
      </c>
      <c r="B331" s="80" t="str">
        <f t="shared" si="15"/>
        <v>Promotions/Giveaways - Other Business-Resorts-LOCATION NAME-Mktg</v>
      </c>
      <c r="C331">
        <v>65410</v>
      </c>
      <c r="D331" s="80" t="s">
        <v>155</v>
      </c>
      <c r="E331" s="76" t="s">
        <v>216</v>
      </c>
    </row>
    <row r="332" spans="1:5" ht="12">
      <c r="A332" t="str">
        <f t="shared" si="14"/>
        <v>65420-01-XX-XX-30</v>
      </c>
      <c r="B332" s="80" t="str">
        <f t="shared" si="15"/>
        <v>Promotions/Giveaways - Employees-Resorts-LOCATION NAME-Mktg</v>
      </c>
      <c r="C332">
        <v>65420</v>
      </c>
      <c r="D332" s="80" t="s">
        <v>156</v>
      </c>
      <c r="E332" s="76" t="s">
        <v>216</v>
      </c>
    </row>
    <row r="333" spans="1:5" ht="12">
      <c r="A333" t="str">
        <f t="shared" si="14"/>
        <v>65430-01-XX-XX-30</v>
      </c>
      <c r="B333" s="80" t="str">
        <f t="shared" si="15"/>
        <v>Promotions/Giveaways - Guests-Resorts-LOCATION NAME-Mktg</v>
      </c>
      <c r="C333">
        <v>65430</v>
      </c>
      <c r="D333" s="80" t="s">
        <v>157</v>
      </c>
      <c r="E333" s="76" t="s">
        <v>216</v>
      </c>
    </row>
    <row r="334" spans="1:5" ht="12">
      <c r="A334" t="str">
        <f t="shared" si="14"/>
        <v>65440-01-XX-XX-30</v>
      </c>
      <c r="B334" s="80" t="str">
        <f t="shared" si="15"/>
        <v>Promotions/Giveaways - Homeowners-Resorts-LOCATION NAME-Mktg</v>
      </c>
      <c r="C334">
        <v>65440</v>
      </c>
      <c r="D334" s="80" t="s">
        <v>158</v>
      </c>
      <c r="E334" s="76" t="s">
        <v>216</v>
      </c>
    </row>
    <row r="335" spans="1:5" ht="12">
      <c r="A335" t="str">
        <f t="shared" si="14"/>
        <v>65490-01-XX-XX-30</v>
      </c>
      <c r="B335" s="80" t="str">
        <f t="shared" si="15"/>
        <v>Promotions/Giveaways - Other  -Resorts-LOCATION NAME-Mktg</v>
      </c>
      <c r="C335">
        <v>65490</v>
      </c>
      <c r="D335" s="80" t="s">
        <v>159</v>
      </c>
      <c r="E335" s="76" t="s">
        <v>216</v>
      </c>
    </row>
    <row r="336" ht="12">
      <c r="E336" s="76"/>
    </row>
    <row r="337" spans="1:5" ht="12">
      <c r="A337" s="28" t="str">
        <f aca="true" t="shared" si="16" ref="A337:A346">CONCATENATE(C337,"-",$F$2,"-",$K$2,"-",$U$2)</f>
        <v>66100-01-XX-XX-50</v>
      </c>
      <c r="B337" s="81" t="str">
        <f aca="true" t="shared" si="17" ref="B337:B346">CONCATENATE(D337,"-",$F$1,"-",$K$1,"-",$U$1)</f>
        <v>Cable Television-Resorts-LOCATION NAME-LOC GM</v>
      </c>
      <c r="C337">
        <v>66100</v>
      </c>
      <c r="D337" s="80" t="s">
        <v>162</v>
      </c>
      <c r="E337" s="76" t="s">
        <v>216</v>
      </c>
    </row>
    <row r="338" spans="1:5" ht="12">
      <c r="A338" s="28" t="str">
        <f t="shared" si="16"/>
        <v>66200-01-XX-XX-50</v>
      </c>
      <c r="B338" s="81" t="str">
        <f t="shared" si="17"/>
        <v>Electricity-Resorts-LOCATION NAME-LOC GM</v>
      </c>
      <c r="C338">
        <v>66200</v>
      </c>
      <c r="D338" s="80" t="s">
        <v>163</v>
      </c>
      <c r="E338" s="76" t="s">
        <v>216</v>
      </c>
    </row>
    <row r="339" spans="1:5" ht="12">
      <c r="A339" s="28" t="str">
        <f t="shared" si="16"/>
        <v>66300-01-XX-XX-50</v>
      </c>
      <c r="B339" s="81" t="str">
        <f t="shared" si="17"/>
        <v>Equipment Maintenance-Resorts-LOCATION NAME-LOC GM</v>
      </c>
      <c r="C339">
        <v>66300</v>
      </c>
      <c r="D339" s="80" t="s">
        <v>164</v>
      </c>
      <c r="E339" s="76" t="s">
        <v>216</v>
      </c>
    </row>
    <row r="340" spans="1:5" ht="12">
      <c r="A340" s="28" t="str">
        <f t="shared" si="16"/>
        <v>66350-01-XX-XX-50</v>
      </c>
      <c r="B340" s="81" t="str">
        <f t="shared" si="17"/>
        <v>Equipment Rental-Resorts-LOCATION NAME-LOC GM</v>
      </c>
      <c r="C340">
        <v>66350</v>
      </c>
      <c r="D340" s="80" t="s">
        <v>165</v>
      </c>
      <c r="E340" s="76" t="s">
        <v>216</v>
      </c>
    </row>
    <row r="341" spans="1:5" ht="12">
      <c r="A341" s="28" t="str">
        <f t="shared" si="16"/>
        <v>66400-01-XX-XX-50</v>
      </c>
      <c r="B341" s="81" t="str">
        <f t="shared" si="17"/>
        <v>Facilities Rental-Resorts-LOCATION NAME-LOC GM</v>
      </c>
      <c r="C341">
        <v>66400</v>
      </c>
      <c r="D341" s="80" t="s">
        <v>166</v>
      </c>
      <c r="E341" s="76" t="s">
        <v>216</v>
      </c>
    </row>
    <row r="342" spans="1:5" ht="12">
      <c r="A342" s="28" t="str">
        <f t="shared" si="16"/>
        <v>66500-01-XX-XX-50</v>
      </c>
      <c r="B342" s="81" t="str">
        <f t="shared" si="17"/>
        <v>General Building-Resorts-LOCATION NAME-LOC GM</v>
      </c>
      <c r="C342">
        <v>66500</v>
      </c>
      <c r="D342" s="80" t="s">
        <v>167</v>
      </c>
      <c r="E342" s="76" t="s">
        <v>216</v>
      </c>
    </row>
    <row r="343" spans="1:5" ht="12">
      <c r="A343" s="28" t="str">
        <f t="shared" si="16"/>
        <v>66600-01-XX-XX-50</v>
      </c>
      <c r="B343" s="81" t="str">
        <f t="shared" si="17"/>
        <v>Natural Gas-Resorts-LOCATION NAME-LOC GM</v>
      </c>
      <c r="C343">
        <v>66600</v>
      </c>
      <c r="D343" s="80" t="s">
        <v>168</v>
      </c>
      <c r="E343" s="76" t="s">
        <v>216</v>
      </c>
    </row>
    <row r="344" spans="1:5" ht="12">
      <c r="A344" s="28" t="str">
        <f t="shared" si="16"/>
        <v>66700-01-XX-XX-50</v>
      </c>
      <c r="B344" s="81" t="str">
        <f t="shared" si="17"/>
        <v>Refuse Removal-Resorts-LOCATION NAME-LOC GM</v>
      </c>
      <c r="C344">
        <v>66700</v>
      </c>
      <c r="D344" s="80" t="s">
        <v>169</v>
      </c>
      <c r="E344" s="76" t="s">
        <v>216</v>
      </c>
    </row>
    <row r="345" spans="1:5" ht="12">
      <c r="A345" s="28" t="str">
        <f t="shared" si="16"/>
        <v>66800-01-XX-XX-50</v>
      </c>
      <c r="B345" s="81" t="str">
        <f t="shared" si="17"/>
        <v>Water/Sewer-Resorts-LOCATION NAME-LOC GM</v>
      </c>
      <c r="C345">
        <v>66800</v>
      </c>
      <c r="D345" s="80" t="s">
        <v>170</v>
      </c>
      <c r="E345" s="76" t="s">
        <v>216</v>
      </c>
    </row>
    <row r="346" spans="1:5" ht="12">
      <c r="A346" s="28" t="str">
        <f t="shared" si="16"/>
        <v>66900-01-XX-XX-50</v>
      </c>
      <c r="B346" s="81" t="str">
        <f t="shared" si="17"/>
        <v>Other Utilities-Resorts-LOCATION NAME-LOC GM</v>
      </c>
      <c r="C346">
        <v>66900</v>
      </c>
      <c r="D346" s="80" t="s">
        <v>171</v>
      </c>
      <c r="E346" s="76" t="s">
        <v>216</v>
      </c>
    </row>
    <row r="347" ht="12">
      <c r="E347" s="76"/>
    </row>
    <row r="348" spans="1:5" ht="12">
      <c r="A348" s="28" t="str">
        <f aca="true" t="shared" si="18" ref="A348:A356">CONCATENATE(C348,"-",$F$2,"-",$K$2,"-",$U$2)</f>
        <v>67100-01-XX-XX-50</v>
      </c>
      <c r="B348" s="81" t="str">
        <f aca="true" t="shared" si="19" ref="B348:B356">CONCATENATE(D348,"-",$F$1,"-",$K$1,"-",$U$1)</f>
        <v>Subscriptions &amp; Books-Resorts-LOCATION NAME-LOC GM</v>
      </c>
      <c r="C348" s="26">
        <v>67100</v>
      </c>
      <c r="D348" s="80" t="s">
        <v>172</v>
      </c>
      <c r="E348" s="76" t="s">
        <v>216</v>
      </c>
    </row>
    <row r="349" spans="1:5" ht="12">
      <c r="A349" s="28" t="str">
        <f t="shared" si="18"/>
        <v>67210-01-XX-XX-50</v>
      </c>
      <c r="B349" s="81" t="str">
        <f t="shared" si="19"/>
        <v>Supplies - Computer Hardware-Resorts-LOCATION NAME-LOC GM</v>
      </c>
      <c r="C349" s="26">
        <v>67210</v>
      </c>
      <c r="D349" s="80" t="s">
        <v>173</v>
      </c>
      <c r="E349" s="76" t="s">
        <v>216</v>
      </c>
    </row>
    <row r="350" spans="1:5" ht="12">
      <c r="A350" s="28" t="str">
        <f t="shared" si="18"/>
        <v>67220-01-XX-XX-50</v>
      </c>
      <c r="B350" s="81" t="str">
        <f t="shared" si="19"/>
        <v>Supplies - Computer Software-Resorts-LOCATION NAME-LOC GM</v>
      </c>
      <c r="C350" s="26">
        <v>67220</v>
      </c>
      <c r="D350" s="80" t="s">
        <v>174</v>
      </c>
      <c r="E350" s="76" t="s">
        <v>216</v>
      </c>
    </row>
    <row r="351" spans="1:5" ht="12">
      <c r="A351" s="28" t="str">
        <f t="shared" si="18"/>
        <v>67230-01-XX-XX-50</v>
      </c>
      <c r="B351" s="81" t="str">
        <f t="shared" si="19"/>
        <v>Supplies - Office-Resorts-LOCATION NAME-LOC GM</v>
      </c>
      <c r="C351" s="26">
        <v>67230</v>
      </c>
      <c r="D351" s="80" t="s">
        <v>175</v>
      </c>
      <c r="E351" s="76" t="s">
        <v>216</v>
      </c>
    </row>
    <row r="352" spans="1:5" ht="12">
      <c r="A352" s="28" t="str">
        <f t="shared" si="18"/>
        <v>67235-01-XX-XX-50</v>
      </c>
      <c r="B352" s="81" t="str">
        <f t="shared" si="19"/>
        <v>Supplies - Office Equipment -Resorts-LOCATION NAME-LOC GM</v>
      </c>
      <c r="C352" s="26">
        <v>67235</v>
      </c>
      <c r="D352" s="80" t="s">
        <v>176</v>
      </c>
      <c r="E352" s="76" t="s">
        <v>216</v>
      </c>
    </row>
    <row r="353" spans="1:5" ht="12">
      <c r="A353" s="28" t="str">
        <f t="shared" si="18"/>
        <v>67240-01-XX-XX-50</v>
      </c>
      <c r="B353" s="81" t="str">
        <f t="shared" si="19"/>
        <v>Supplies - Postage-Resorts-LOCATION NAME-LOC GM</v>
      </c>
      <c r="C353">
        <v>67240</v>
      </c>
      <c r="D353" s="80" t="s">
        <v>177</v>
      </c>
      <c r="E353" s="76" t="s">
        <v>216</v>
      </c>
    </row>
    <row r="354" spans="1:5" ht="12">
      <c r="A354" s="28" t="str">
        <f t="shared" si="18"/>
        <v>67250-01-XX-XX-50</v>
      </c>
      <c r="B354" s="81" t="str">
        <f t="shared" si="19"/>
        <v>Supplies - Printing &amp; Stationary-Resorts-LOCATION NAME-LOC GM</v>
      </c>
      <c r="C354">
        <v>67250</v>
      </c>
      <c r="D354" s="80" t="s">
        <v>178</v>
      </c>
      <c r="E354" s="76" t="s">
        <v>216</v>
      </c>
    </row>
    <row r="355" spans="1:5" ht="12">
      <c r="A355" s="28" t="str">
        <f t="shared" si="18"/>
        <v>67260-01-XX-XX-50</v>
      </c>
      <c r="B355" s="81" t="str">
        <f t="shared" si="19"/>
        <v>Supplies - Signage-Resorts-LOCATION NAME-LOC GM</v>
      </c>
      <c r="C355">
        <v>67260</v>
      </c>
      <c r="D355" s="80" t="s">
        <v>179</v>
      </c>
      <c r="E355" s="76" t="s">
        <v>216</v>
      </c>
    </row>
    <row r="356" spans="1:5" ht="12">
      <c r="A356" s="28" t="str">
        <f t="shared" si="18"/>
        <v>67270-01-XX-XX-50</v>
      </c>
      <c r="B356" s="81" t="str">
        <f t="shared" si="19"/>
        <v>Supplies - Uniforms-Resorts-LOCATION NAME-LOC GM</v>
      </c>
      <c r="C356">
        <v>67270</v>
      </c>
      <c r="D356" s="80" t="s">
        <v>180</v>
      </c>
      <c r="E356" s="76" t="s">
        <v>216</v>
      </c>
    </row>
    <row r="357" spans="1:5" ht="12">
      <c r="A357" t="str">
        <f>CONCATENATE(C357,"-",$F$2,"-",$K$2,"-",$AC$2)</f>
        <v>67270-01-XX-XX-70</v>
      </c>
      <c r="B357" s="80" t="str">
        <f>CONCATENATE(D357,"-",$F$1,"-",$K$1,"-",$AC$1)</f>
        <v>Supplies - Uniforms-Resorts-LOCATION NAME-Hskg</v>
      </c>
      <c r="C357">
        <v>67270</v>
      </c>
      <c r="D357" s="80" t="s">
        <v>180</v>
      </c>
      <c r="E357" s="76" t="s">
        <v>216</v>
      </c>
    </row>
    <row r="358" spans="1:5" ht="12">
      <c r="A358" t="str">
        <f>CONCATENATE(C358,"-",$F$2,"-",$K$2,"-",$AF$2)</f>
        <v>67270-01-XX-XX-80</v>
      </c>
      <c r="B358" s="80" t="str">
        <f>CONCATENATE(D358,"-",$F$1,"-",$K$1,"-",$AF$1)</f>
        <v>Supplies - Uniforms-Resorts-LOCATION NAME-Maint</v>
      </c>
      <c r="C358">
        <v>67270</v>
      </c>
      <c r="D358" s="80" t="s">
        <v>180</v>
      </c>
      <c r="E358" s="76" t="s">
        <v>216</v>
      </c>
    </row>
    <row r="359" spans="1:5" ht="12">
      <c r="A359" t="str">
        <f>CONCATENATE(C359,"-",$F$2,"-",$K$2,"-",$AH$2)</f>
        <v>67270-01-XX-XX-90</v>
      </c>
      <c r="B359" s="80" t="str">
        <f>CONCATENATE(D359,"-",$F$1,"-",$K$1,"-",$AH$1)</f>
        <v>Supplies - Uniforms-Resorts-LOCATION NAME-F&amp;B</v>
      </c>
      <c r="C359">
        <v>67270</v>
      </c>
      <c r="D359" s="80" t="s">
        <v>180</v>
      </c>
      <c r="E359" s="76" t="s">
        <v>216</v>
      </c>
    </row>
    <row r="360" spans="1:5" ht="12">
      <c r="A360" t="str">
        <f>CONCATENATE(C360,"-",$F$2,"-",$K$2,"-",$Y$2)</f>
        <v>67270-01-XX-XX-55</v>
      </c>
      <c r="B360" s="80" t="str">
        <f>CONCATENATE(D360,"-",$F$1,"-",$K$1,"-",$Y$1)</f>
        <v>Supplies - Uniforms-Resorts-LOCATION NAME-Act Mgr</v>
      </c>
      <c r="C360">
        <v>67270</v>
      </c>
      <c r="D360" s="80" t="s">
        <v>180</v>
      </c>
      <c r="E360" s="76" t="s">
        <v>216</v>
      </c>
    </row>
    <row r="361" spans="1:5" ht="12">
      <c r="A361" t="str">
        <f>CONCATENATE(C361,"-",$F$2,"-",$K$2,"-",$AC$2)</f>
        <v>67280-01-XX-XX-70</v>
      </c>
      <c r="B361" s="80" t="str">
        <f>CONCATENATE(D361,"-",$F$1,"-",$K$1,"-",$AC$1)</f>
        <v>Supplies - Unit-Resorts-LOCATION NAME-Hskg</v>
      </c>
      <c r="C361">
        <v>67280</v>
      </c>
      <c r="D361" s="80" t="s">
        <v>181</v>
      </c>
      <c r="E361" s="76" t="s">
        <v>216</v>
      </c>
    </row>
    <row r="362" spans="1:5" ht="12">
      <c r="A362" s="28" t="str">
        <f>CONCATENATE(C362,"-",$F$2,"-",$K$2,"-",$U$2)</f>
        <v>67290-01-XX-XX-50</v>
      </c>
      <c r="B362" s="81" t="str">
        <f>CONCATENATE(D362,"-",$F$1,"-",$K$1,"-",$U$1)</f>
        <v>Supplies - Oher-Resorts-LOCATION NAME-LOC GM</v>
      </c>
      <c r="C362">
        <v>67290</v>
      </c>
      <c r="D362" s="80" t="s">
        <v>182</v>
      </c>
      <c r="E362" s="76" t="s">
        <v>216</v>
      </c>
    </row>
    <row r="363" ht="12">
      <c r="E363" s="76"/>
    </row>
    <row r="364" spans="1:5" ht="12">
      <c r="A364" s="28" t="str">
        <f>CONCATENATE(C364,"-",$F$2,"-",$K$2,"-",$U$2)</f>
        <v>67310-01-XX-XX-50</v>
      </c>
      <c r="B364" s="81" t="str">
        <f>CONCATENATE(D364,"-",$F$1,"-",$K$1,"-",$U$1)</f>
        <v>Vehicle - Fuel-Resorts-LOCATION NAME-LOC GM</v>
      </c>
      <c r="C364" s="26">
        <v>67310</v>
      </c>
      <c r="D364" s="80" t="s">
        <v>183</v>
      </c>
      <c r="E364" s="76" t="s">
        <v>216</v>
      </c>
    </row>
    <row r="365" spans="1:5" ht="12">
      <c r="A365" t="str">
        <f>CONCATENATE(C365,"-",$F$2,"-",$K$2,"-",$AC$2)</f>
        <v>67310-01-XX-XX-70</v>
      </c>
      <c r="B365" s="80" t="str">
        <f>CONCATENATE(D365,"-",$F$1,"-",$K$1,"-",$AC$1)</f>
        <v>Vehicle - Fuel-Resorts-LOCATION NAME-Hskg</v>
      </c>
      <c r="C365" s="26">
        <v>67310</v>
      </c>
      <c r="D365" s="80" t="s">
        <v>183</v>
      </c>
      <c r="E365" s="76" t="s">
        <v>216</v>
      </c>
    </row>
    <row r="366" spans="1:5" ht="12">
      <c r="A366" t="str">
        <f>CONCATENATE(C366,"-",$F$2,"-",$K$2,"-",$AF$2)</f>
        <v>67310-01-XX-XX-80</v>
      </c>
      <c r="B366" s="80" t="str">
        <f>CONCATENATE(D366,"-",$F$1,"-",$K$1,"-",$AF$1)</f>
        <v>Vehicle - Fuel-Resorts-LOCATION NAME-Maint</v>
      </c>
      <c r="C366" s="26">
        <v>67310</v>
      </c>
      <c r="D366" s="80" t="s">
        <v>183</v>
      </c>
      <c r="E366" s="76" t="s">
        <v>216</v>
      </c>
    </row>
    <row r="367" spans="1:5" ht="12">
      <c r="A367" s="28" t="str">
        <f>CONCATENATE(C367,"-",$F$2,"-",$K$2,"-",$U$2)</f>
        <v>67320-01-XX-XX-50</v>
      </c>
      <c r="B367" s="81" t="str">
        <f>CONCATENATE(D367,"-",$F$1,"-",$K$1,"-",$U$1)</f>
        <v>Vehicle - Insurance-Resorts-LOCATION NAME-LOC GM</v>
      </c>
      <c r="C367" s="26">
        <v>67320</v>
      </c>
      <c r="D367" s="80" t="s">
        <v>184</v>
      </c>
      <c r="E367" s="76" t="s">
        <v>216</v>
      </c>
    </row>
    <row r="368" spans="1:5" ht="12">
      <c r="A368" t="str">
        <f>CONCATENATE(C368,"-",$F$2,"-",$K$2,"-",$AC$2)</f>
        <v>67320-01-XX-XX-70</v>
      </c>
      <c r="B368" s="80" t="str">
        <f>CONCATENATE(D368,"-",$F$1,"-",$K$1,"-",$AC$1)</f>
        <v>Vehicle - Insurance-Resorts-LOCATION NAME-Hskg</v>
      </c>
      <c r="C368" s="26">
        <v>67320</v>
      </c>
      <c r="D368" s="80" t="s">
        <v>184</v>
      </c>
      <c r="E368" s="76" t="s">
        <v>216</v>
      </c>
    </row>
    <row r="369" spans="1:5" ht="12">
      <c r="A369" t="str">
        <f>CONCATENATE(C369,"-",$F$2,"-",$K$2,"-",$AF$2)</f>
        <v>67320-01-XX-XX-80</v>
      </c>
      <c r="B369" s="80" t="str">
        <f>CONCATENATE(D369,"-",$F$1,"-",$K$1,"-",$AF$1)</f>
        <v>Vehicle - Insurance-Resorts-LOCATION NAME-Maint</v>
      </c>
      <c r="C369" s="26">
        <v>67320</v>
      </c>
      <c r="D369" s="80" t="s">
        <v>184</v>
      </c>
      <c r="E369" s="76" t="s">
        <v>216</v>
      </c>
    </row>
    <row r="370" spans="1:5" ht="12">
      <c r="A370" s="28" t="str">
        <f>CONCATENATE(C370,"-",$F$2,"-",$K$2,"-",$U$2)</f>
        <v>67330-01-XX-XX-50</v>
      </c>
      <c r="B370" s="81" t="str">
        <f>CONCATENATE(D370,"-",$F$1,"-",$K$1,"-",$U$1)</f>
        <v>Vehicle - Maintenance-Resorts-LOCATION NAME-LOC GM</v>
      </c>
      <c r="C370" s="26">
        <v>67330</v>
      </c>
      <c r="D370" s="80" t="s">
        <v>185</v>
      </c>
      <c r="E370" s="76" t="s">
        <v>216</v>
      </c>
    </row>
    <row r="371" spans="1:5" ht="12">
      <c r="A371" t="str">
        <f>CONCATENATE(C371,"-",$F$2,"-",$K$2,"-",$AC$2)</f>
        <v>67330-01-XX-XX-70</v>
      </c>
      <c r="B371" s="80" t="str">
        <f>CONCATENATE(D371,"-",$F$1,"-",$K$1,"-",$AC$1)</f>
        <v>Vehicle - Maintenance-Resorts-LOCATION NAME-Hskg</v>
      </c>
      <c r="C371" s="26">
        <v>67330</v>
      </c>
      <c r="D371" s="80" t="s">
        <v>185</v>
      </c>
      <c r="E371" s="76" t="s">
        <v>216</v>
      </c>
    </row>
    <row r="372" spans="1:5" ht="12">
      <c r="A372" t="str">
        <f>CONCATENATE(C372,"-",$F$2,"-",$K$2,"-",$AF$2)</f>
        <v>67330-01-XX-XX-80</v>
      </c>
      <c r="B372" s="80" t="str">
        <f>CONCATENATE(D372,"-",$F$1,"-",$K$1,"-",$AF$1)</f>
        <v>Vehicle - Maintenance-Resorts-LOCATION NAME-Maint</v>
      </c>
      <c r="C372" s="26">
        <v>67330</v>
      </c>
      <c r="D372" s="80" t="s">
        <v>185</v>
      </c>
      <c r="E372" s="76" t="s">
        <v>216</v>
      </c>
    </row>
    <row r="373" ht="12">
      <c r="E373" s="76"/>
    </row>
    <row r="374" spans="1:5" ht="12">
      <c r="A374" s="28" t="str">
        <f aca="true" t="shared" si="20" ref="A374:A380">CONCATENATE(C374,"-",$F$2,"-",$K$2,"-",$U$2)</f>
        <v>68100-01-XX-XX-50</v>
      </c>
      <c r="B374" s="81" t="str">
        <f aca="true" t="shared" si="21" ref="B374:B380">CONCATENATE(D374,"-",$F$1,"-",$K$1,"-",$U$1)</f>
        <v>Associations &amp; Bureaus-Resorts-LOCATION NAME-LOC GM</v>
      </c>
      <c r="C374">
        <v>68100</v>
      </c>
      <c r="D374" s="80" t="s">
        <v>186</v>
      </c>
      <c r="E374" s="76" t="s">
        <v>216</v>
      </c>
    </row>
    <row r="375" spans="1:5" ht="12">
      <c r="A375" s="28" t="str">
        <f t="shared" si="20"/>
        <v>68200-01-XX-XX-50</v>
      </c>
      <c r="B375" s="81" t="str">
        <f t="shared" si="21"/>
        <v>Bad Debt Expense-Resorts-LOCATION NAME-LOC GM</v>
      </c>
      <c r="C375">
        <v>68200</v>
      </c>
      <c r="D375" s="80" t="s">
        <v>187</v>
      </c>
      <c r="E375" s="76" t="s">
        <v>216</v>
      </c>
    </row>
    <row r="376" spans="1:5" ht="12">
      <c r="A376" s="28" t="str">
        <f t="shared" si="20"/>
        <v>68300-01-XX-XX-50</v>
      </c>
      <c r="B376" s="81" t="str">
        <f t="shared" si="21"/>
        <v>Bank Service Fees-Resorts-LOCATION NAME-LOC GM</v>
      </c>
      <c r="C376">
        <v>68300</v>
      </c>
      <c r="D376" s="80" t="s">
        <v>188</v>
      </c>
      <c r="E376" s="76" t="s">
        <v>216</v>
      </c>
    </row>
    <row r="377" spans="1:5" ht="12">
      <c r="A377" s="28" t="str">
        <f t="shared" si="20"/>
        <v>68400-01-XX-XX-50</v>
      </c>
      <c r="B377" s="81" t="str">
        <f t="shared" si="21"/>
        <v>Licenses &amp; Permits-Resorts-LOCATION NAME-LOC GM</v>
      </c>
      <c r="C377">
        <v>68400</v>
      </c>
      <c r="D377" s="80" t="s">
        <v>189</v>
      </c>
      <c r="E377" s="76" t="s">
        <v>216</v>
      </c>
    </row>
    <row r="378" spans="1:5" ht="12">
      <c r="A378" s="28" t="str">
        <f t="shared" si="20"/>
        <v>68500-01-XX-XX-50</v>
      </c>
      <c r="B378" s="81" t="str">
        <f t="shared" si="21"/>
        <v>Memberships &amp; Dues-Resorts-LOCATION NAME-LOC GM</v>
      </c>
      <c r="C378" s="26">
        <v>68500</v>
      </c>
      <c r="D378" s="80" t="s">
        <v>190</v>
      </c>
      <c r="E378" s="76" t="s">
        <v>216</v>
      </c>
    </row>
    <row r="379" spans="1:5" ht="12">
      <c r="A379" s="28" t="str">
        <f t="shared" si="20"/>
        <v>68600-01-XX-XX-50</v>
      </c>
      <c r="B379" s="81" t="str">
        <f t="shared" si="21"/>
        <v>Insurance Expense-Resorts-LOCATION NAME-LOC GM</v>
      </c>
      <c r="C379">
        <v>68600</v>
      </c>
      <c r="D379" s="80" t="s">
        <v>191</v>
      </c>
      <c r="E379" s="76" t="s">
        <v>216</v>
      </c>
    </row>
    <row r="380" spans="1:5" ht="12">
      <c r="A380" s="28" t="str">
        <f t="shared" si="20"/>
        <v>68700-01-XX-XX-50</v>
      </c>
      <c r="B380" s="81" t="str">
        <f t="shared" si="21"/>
        <v>Taxes-Resorts-LOCATION NAME-LOC GM</v>
      </c>
      <c r="C380">
        <v>68700</v>
      </c>
      <c r="D380" s="80" t="s">
        <v>192</v>
      </c>
      <c r="E380" s="76" t="s">
        <v>216</v>
      </c>
    </row>
    <row r="381" ht="12">
      <c r="E381" s="76"/>
    </row>
    <row r="382" spans="1:5" ht="12">
      <c r="A382" s="28" t="str">
        <f>CONCATENATE(C382,"-",$F$2,"-",$K$2,"-",$U$2)</f>
        <v>69100-01-XX-XX-50</v>
      </c>
      <c r="B382" s="81" t="str">
        <f>CONCATENATE(D382,"-",$F$1,"-",$K$1,"-",$U$1)</f>
        <v>Amortization Expense-Resorts-LOCATION NAME-LOC GM</v>
      </c>
      <c r="C382">
        <v>69100</v>
      </c>
      <c r="D382" s="80" t="s">
        <v>193</v>
      </c>
      <c r="E382" s="76" t="s">
        <v>216</v>
      </c>
    </row>
    <row r="383" spans="1:5" ht="12">
      <c r="A383" s="28" t="str">
        <f>CONCATENATE(C383,"-",$F$2,"-",$K$2,"-",$U$2)</f>
        <v>69200-01-XX-XX-50</v>
      </c>
      <c r="B383" s="81" t="str">
        <f>CONCATENATE(D383,"-",$F$1,"-",$K$1,"-",$U$1)</f>
        <v>Depreciation Expense-Resorts-LOCATION NAME-LOC GM</v>
      </c>
      <c r="C383">
        <v>69200</v>
      </c>
      <c r="D383" s="80" t="s">
        <v>194</v>
      </c>
      <c r="E383" s="76" t="s">
        <v>216</v>
      </c>
    </row>
    <row r="384" spans="1:5" ht="12">
      <c r="A384" s="28" t="str">
        <f>CONCATENATE(C384,"-",$F$2,"-",$K$2,"-",$U$2)</f>
        <v>69300-01-XX-XX-50</v>
      </c>
      <c r="B384" s="81" t="str">
        <f>CONCATENATE(D384,"-",$F$1,"-",$K$1,"-",$U$1)</f>
        <v>Interest Expense-Resorts-LOCATION NAME-LOC GM</v>
      </c>
      <c r="C384">
        <v>69300</v>
      </c>
      <c r="D384" s="80" t="s">
        <v>195</v>
      </c>
      <c r="E384" s="76" t="s">
        <v>216</v>
      </c>
    </row>
    <row r="385" spans="1:5" ht="12">
      <c r="A385" s="28" t="str">
        <f>CONCATENATE(C385,"-",$F$2,"-",$K$2,"-",$U$2)</f>
        <v>69900-01-XX-XX-50</v>
      </c>
      <c r="B385" s="81" t="str">
        <f>CONCATENATE(D385,"-",$F$1,"-",$K$1,"-",$U$1)</f>
        <v>Other Expense-Resorts-LOCATION NAME-LOC GM</v>
      </c>
      <c r="C385">
        <v>69900</v>
      </c>
      <c r="D385" s="80" t="s">
        <v>196</v>
      </c>
      <c r="E385" s="76" t="s">
        <v>216</v>
      </c>
    </row>
    <row r="386" ht="12">
      <c r="E386" s="76"/>
    </row>
    <row r="387" spans="1:5" ht="12">
      <c r="A387" s="28" t="str">
        <f>CONCATENATE(C387,"-",$F$2,"-",$K$2,"-",$U$2)</f>
        <v>71000-01-XX-XX-50</v>
      </c>
      <c r="B387" s="81" t="str">
        <f>CONCATENATE(D387,"-",$F$1,"-",$K$1,"-",$U$1)</f>
        <v>Gain/Loss on Sale of Asset-Resorts-LOCATION NAME-LOC GM</v>
      </c>
      <c r="C387">
        <v>71000</v>
      </c>
      <c r="D387" s="80" t="s">
        <v>197</v>
      </c>
      <c r="E387" s="76" t="s">
        <v>216</v>
      </c>
    </row>
  </sheetData>
  <sheetProtection/>
  <printOptions/>
  <pageMargins left="0.75" right="0.75" top="1" bottom="1" header="0.5" footer="0.5"/>
  <pageSetup fitToHeight="14" fitToWidth="1" horizontalDpi="600" verticalDpi="600" orientation="portrait" scale="70"/>
  <headerFooter alignWithMargins="0">
    <oddHeader>&amp;LWaterstone Resorts
Location
Chart of Accounts&amp;CAccount Structure
Acct #-LLC-REG-Proj-Dept
AAAAA-LL-RR-PP-DD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0"/>
  <sheetViews>
    <sheetView workbookViewId="0" topLeftCell="A32">
      <selection activeCell="A67" sqref="A67"/>
    </sheetView>
  </sheetViews>
  <sheetFormatPr defaultColWidth="8.8515625" defaultRowHeight="12.75"/>
  <cols>
    <col min="1" max="1" width="19.421875" style="0" bestFit="1" customWidth="1"/>
    <col min="2" max="2" width="44.421875" style="80" bestFit="1" customWidth="1"/>
    <col min="3" max="3" width="6.00390625" style="0" bestFit="1" customWidth="1"/>
    <col min="4" max="4" width="26.421875" style="80" bestFit="1" customWidth="1"/>
    <col min="5" max="5" width="16.28125" style="78" bestFit="1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CONCATENATE(C1,"-",$G$2,"-",$I$2,"-",$L$2)</f>
        <v>11100-02-XX-XX-00</v>
      </c>
      <c r="B1" s="80" t="str">
        <f>CONCATENATE(D1,"-",$G$1,"-",$I$1,"-",$L$1)</f>
        <v>Operating Account-AM-LOC NAME-Balance Sheet</v>
      </c>
      <c r="C1">
        <v>11100</v>
      </c>
      <c r="D1" s="80" t="s">
        <v>13</v>
      </c>
      <c r="E1" s="75" t="s">
        <v>203</v>
      </c>
      <c r="F1" s="13"/>
      <c r="G1" s="14" t="s">
        <v>263</v>
      </c>
      <c r="I1" s="36" t="s">
        <v>334</v>
      </c>
      <c r="K1" s="16"/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1:35" ht="12.75" thickBot="1">
      <c r="A2" t="str">
        <f>CONCATENATE(C2,"-",$G$2,"-",$I$2,"-",$L$2)</f>
        <v>11200-02-XX-XX-00</v>
      </c>
      <c r="B2" s="80" t="str">
        <f>CONCATENATE(D2,"-",$G$1,"-",$I$1,"-",$L$1)</f>
        <v>Petty Cash Account-AM-LOC NAME-Balance Sheet</v>
      </c>
      <c r="C2">
        <v>11200</v>
      </c>
      <c r="D2" s="80" t="s">
        <v>14</v>
      </c>
      <c r="E2" s="75" t="s">
        <v>203</v>
      </c>
      <c r="F2" s="20"/>
      <c r="G2" s="21" t="s">
        <v>286</v>
      </c>
      <c r="H2" s="21"/>
      <c r="I2" s="37" t="s">
        <v>310</v>
      </c>
      <c r="J2" s="25"/>
      <c r="K2" s="25"/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5" ht="12">
      <c r="A3" t="str">
        <f>CONCATENATE(C3,"-",$G$2,"-",$I$2,"-",$L$2)</f>
        <v>12100-02-XX-XX-00</v>
      </c>
      <c r="B3" s="80" t="str">
        <f>CONCATENATE(D3,"-",$G$1,"-",$I$1,"-",$L$1)</f>
        <v>A/R Trade-AM-LOC NAME-Balance Sheet</v>
      </c>
      <c r="C3">
        <v>12100</v>
      </c>
      <c r="D3" s="80" t="s">
        <v>18</v>
      </c>
      <c r="E3" s="75" t="s">
        <v>204</v>
      </c>
    </row>
    <row r="4" spans="1:5" ht="12">
      <c r="A4" t="str">
        <f>CONCATENATE(C4,"-",$G$2,"-",$I$2,"-",$L$2)</f>
        <v>12300-02-XX-XX-00</v>
      </c>
      <c r="B4" s="80" t="str">
        <f>CONCATENATE(D4,"-",$G$1,"-",$I$1,"-",$L$1)</f>
        <v>A/R Homeowner Associations-AM-LOC NAME-Balance Sheet</v>
      </c>
      <c r="C4">
        <v>12300</v>
      </c>
      <c r="D4" s="80" t="s">
        <v>20</v>
      </c>
      <c r="E4" s="75" t="s">
        <v>204</v>
      </c>
    </row>
    <row r="5" spans="1:5" ht="12">
      <c r="A5" t="str">
        <f>CONCATENATE(C5,"-",$G$2,"-",$I$2,"-",$L$2)</f>
        <v>12900-02-XX-XX-00</v>
      </c>
      <c r="B5" s="80" t="str">
        <f>CONCATENATE(D5,"-",$G$1,"-",$I$1,"-",$L$1)</f>
        <v>A/R Allowance for Doubtful Accounts-AM-LOC NAME-Balance Sheet</v>
      </c>
      <c r="C5">
        <v>12900</v>
      </c>
      <c r="D5" s="80" t="s">
        <v>21</v>
      </c>
      <c r="E5" s="75" t="s">
        <v>204</v>
      </c>
    </row>
    <row r="6" ht="12">
      <c r="E6" s="75"/>
    </row>
    <row r="7" spans="1:5" ht="12">
      <c r="A7" t="str">
        <f>CONCATENATE(C7,"-",$G$2,"-",$I$2,"-",$L$2)</f>
        <v>13100-02-XX-XX-00</v>
      </c>
      <c r="B7" s="80" t="str">
        <f>CONCATENATE(D7,"-",$G$1,"-",$I$1,"-",$L$1)</f>
        <v>Inventory - Uniforms-AM-LOC NAME-Balance Sheet</v>
      </c>
      <c r="C7">
        <v>13100</v>
      </c>
      <c r="D7" s="80" t="s">
        <v>22</v>
      </c>
      <c r="E7" s="75" t="s">
        <v>205</v>
      </c>
    </row>
    <row r="8" spans="1:5" ht="12">
      <c r="A8" t="str">
        <f>CONCATENATE(C8,"-",$G$2,"-",$I$2,"-",$L$2)</f>
        <v>13900-02-XX-XX-00</v>
      </c>
      <c r="B8" s="80" t="str">
        <f>CONCATENATE(D8,"-",$G$1,"-",$I$1,"-",$L$1)</f>
        <v>Inventory - Other-AM-LOC NAME-Balance Sheet</v>
      </c>
      <c r="C8">
        <v>13900</v>
      </c>
      <c r="D8" s="80" t="s">
        <v>27</v>
      </c>
      <c r="E8" s="75" t="s">
        <v>205</v>
      </c>
    </row>
    <row r="9" ht="12">
      <c r="E9" s="75"/>
    </row>
    <row r="10" spans="1:5" ht="12">
      <c r="A10" t="str">
        <f>CONCATENATE(C10,"-",$G$2,"-",$I$2,"-",$L$2)</f>
        <v>14100-02-XX-XX-00</v>
      </c>
      <c r="B10" s="80" t="str">
        <f>CONCATENATE(D10,"-",$G$1,"-",$I$1,"-",$L$1)</f>
        <v>Prepaid Expenses-AM-LOC NAME-Balance Sheet</v>
      </c>
      <c r="C10">
        <v>14100</v>
      </c>
      <c r="D10" s="80" t="s">
        <v>28</v>
      </c>
      <c r="E10" s="75" t="s">
        <v>206</v>
      </c>
    </row>
    <row r="11" spans="1:5" ht="12">
      <c r="A11" t="str">
        <f>CONCATENATE(C11,"-",$G$2,"-",$I$2,"-",$L$2)</f>
        <v>14200-02-XX-XX-00</v>
      </c>
      <c r="B11" s="80" t="str">
        <f>CONCATENATE(D11,"-",$G$1,"-",$I$1,"-",$L$1)</f>
        <v>Lease Deposits-AM-LOC NAME-Balance Sheet</v>
      </c>
      <c r="C11">
        <v>14200</v>
      </c>
      <c r="D11" s="80" t="s">
        <v>29</v>
      </c>
      <c r="E11" s="75" t="s">
        <v>206</v>
      </c>
    </row>
    <row r="12" spans="1:5" ht="12">
      <c r="A12" t="str">
        <f>CONCATENATE(C12,"-",$G$2,"-",$I$2,"-",$L$2)</f>
        <v>14300-02-XX-XX-00</v>
      </c>
      <c r="B12" s="80" t="str">
        <f>CONCATENATE(D12,"-",$G$1,"-",$I$1,"-",$L$1)</f>
        <v>Prepaid Marketing-AM-LOC NAME-Balance Sheet</v>
      </c>
      <c r="C12">
        <v>14300</v>
      </c>
      <c r="D12" s="80" t="s">
        <v>30</v>
      </c>
      <c r="E12" s="75" t="s">
        <v>206</v>
      </c>
    </row>
    <row r="13" ht="12">
      <c r="E13" s="75"/>
    </row>
    <row r="14" spans="1:5" ht="12">
      <c r="A14" t="str">
        <f aca="true" t="shared" si="0" ref="A14:A23">CONCATENATE(C14,"-",$G$2,"-",$I$2,"-",$L$2)</f>
        <v>16100-02-XX-XX-00</v>
      </c>
      <c r="B14" s="80" t="str">
        <f aca="true" t="shared" si="1" ref="B14:B23">CONCATENATE(D14,"-",$G$1,"-",$I$1,"-",$L$1)</f>
        <v>Land-AM-LOC NAME-Balance Sheet</v>
      </c>
      <c r="C14">
        <v>16100</v>
      </c>
      <c r="D14" s="80" t="s">
        <v>31</v>
      </c>
      <c r="E14" s="75" t="s">
        <v>207</v>
      </c>
    </row>
    <row r="15" spans="1:5" ht="12">
      <c r="A15" t="str">
        <f t="shared" si="0"/>
        <v>16150-02-XX-XX-00</v>
      </c>
      <c r="B15" s="80" t="str">
        <f t="shared" si="1"/>
        <v>Land Improvements-AM-LOC NAME-Balance Sheet</v>
      </c>
      <c r="C15">
        <v>16150</v>
      </c>
      <c r="D15" s="80" t="s">
        <v>32</v>
      </c>
      <c r="E15" s="75" t="s">
        <v>207</v>
      </c>
    </row>
    <row r="16" spans="1:5" ht="12">
      <c r="A16" t="str">
        <f t="shared" si="0"/>
        <v>16200-02-XX-XX-00</v>
      </c>
      <c r="B16" s="80" t="str">
        <f t="shared" si="1"/>
        <v>Buildings-AM-LOC NAME-Balance Sheet</v>
      </c>
      <c r="C16">
        <v>16200</v>
      </c>
      <c r="D16" s="80" t="s">
        <v>33</v>
      </c>
      <c r="E16" s="75" t="s">
        <v>207</v>
      </c>
    </row>
    <row r="17" spans="1:5" ht="12">
      <c r="A17" t="str">
        <f t="shared" si="0"/>
        <v>16250-02-XX-XX-00</v>
      </c>
      <c r="B17" s="80" t="str">
        <f t="shared" si="1"/>
        <v>Building Improvements-AM-LOC NAME-Balance Sheet</v>
      </c>
      <c r="C17">
        <v>16250</v>
      </c>
      <c r="D17" s="80" t="s">
        <v>34</v>
      </c>
      <c r="E17" s="75" t="s">
        <v>207</v>
      </c>
    </row>
    <row r="18" spans="1:5" ht="12">
      <c r="A18" t="str">
        <f t="shared" si="0"/>
        <v>16300-02-XX-XX-00</v>
      </c>
      <c r="B18" s="80" t="str">
        <f t="shared" si="1"/>
        <v>Leasehold Improvements-AM-LOC NAME-Balance Sheet</v>
      </c>
      <c r="C18">
        <v>16300</v>
      </c>
      <c r="D18" s="80" t="s">
        <v>35</v>
      </c>
      <c r="E18" s="75" t="s">
        <v>207</v>
      </c>
    </row>
    <row r="19" spans="1:5" ht="12">
      <c r="A19" t="str">
        <f t="shared" si="0"/>
        <v>16400-02-XX-XX-00</v>
      </c>
      <c r="B19" s="80" t="str">
        <f t="shared" si="1"/>
        <v>Furniture &amp; Fixtures-AM-LOC NAME-Balance Sheet</v>
      </c>
      <c r="C19">
        <v>16400</v>
      </c>
      <c r="D19" s="80" t="s">
        <v>36</v>
      </c>
      <c r="E19" s="75" t="s">
        <v>207</v>
      </c>
    </row>
    <row r="20" spans="1:5" ht="12">
      <c r="A20" t="str">
        <f t="shared" si="0"/>
        <v>16500-02-XX-XX-00</v>
      </c>
      <c r="B20" s="80" t="str">
        <f t="shared" si="1"/>
        <v>Equipment-AM-LOC NAME-Balance Sheet</v>
      </c>
      <c r="C20">
        <v>16500</v>
      </c>
      <c r="D20" s="80" t="s">
        <v>37</v>
      </c>
      <c r="E20" s="75" t="s">
        <v>207</v>
      </c>
    </row>
    <row r="21" spans="1:5" ht="12">
      <c r="A21" t="str">
        <f t="shared" si="0"/>
        <v>16600-02-XX-XX-00</v>
      </c>
      <c r="B21" s="80" t="str">
        <f t="shared" si="1"/>
        <v>Vehicles-AM-LOC NAME-Balance Sheet</v>
      </c>
      <c r="C21">
        <v>16600</v>
      </c>
      <c r="D21" s="80" t="s">
        <v>38</v>
      </c>
      <c r="E21" s="75" t="s">
        <v>207</v>
      </c>
    </row>
    <row r="22" spans="1:5" ht="12">
      <c r="A22" t="str">
        <f t="shared" si="0"/>
        <v>16700-02-XX-XX-00</v>
      </c>
      <c r="B22" s="80" t="str">
        <f t="shared" si="1"/>
        <v>Software-AM-LOC NAME-Balance Sheet</v>
      </c>
      <c r="C22">
        <v>16700</v>
      </c>
      <c r="D22" s="80" t="s">
        <v>39</v>
      </c>
      <c r="E22" s="75" t="s">
        <v>207</v>
      </c>
    </row>
    <row r="23" spans="1:5" ht="12">
      <c r="A23" t="str">
        <f t="shared" si="0"/>
        <v>16900-02-XX-XX-00</v>
      </c>
      <c r="B23" s="80" t="str">
        <f t="shared" si="1"/>
        <v>Other Depreciable Assets-AM-LOC NAME-Balance Sheet</v>
      </c>
      <c r="C23">
        <v>16900</v>
      </c>
      <c r="D23" s="80" t="s">
        <v>40</v>
      </c>
      <c r="E23" s="75" t="s">
        <v>207</v>
      </c>
    </row>
    <row r="24" spans="3:5" ht="12">
      <c r="C24">
        <v>16950</v>
      </c>
      <c r="D24" s="80" t="s">
        <v>41</v>
      </c>
      <c r="E24" s="75" t="s">
        <v>207</v>
      </c>
    </row>
    <row r="25" ht="12">
      <c r="E25" s="75"/>
    </row>
    <row r="26" spans="1:5" ht="12">
      <c r="A26" t="str">
        <f aca="true" t="shared" si="2" ref="A26:A36">CONCATENATE(C26,"-",$G$2,"-",$I$2,"-",$L$2)</f>
        <v>17150-02-XX-XX-00</v>
      </c>
      <c r="B26" s="80" t="str">
        <f aca="true" t="shared" si="3" ref="B26:B36">CONCATENATE(D26,"-",$G$1,"-",$I$1,"-",$L$1)</f>
        <v>A/D Land Improvements-AM-LOC NAME-Balance Sheet</v>
      </c>
      <c r="C26">
        <v>17150</v>
      </c>
      <c r="D26" s="80" t="s">
        <v>42</v>
      </c>
      <c r="E26" s="76" t="s">
        <v>211</v>
      </c>
    </row>
    <row r="27" spans="1:5" ht="12">
      <c r="A27" t="str">
        <f t="shared" si="2"/>
        <v>17200-02-XX-XX-00</v>
      </c>
      <c r="B27" s="80" t="str">
        <f t="shared" si="3"/>
        <v>A/D Building  -AM-LOC NAME-Balance Sheet</v>
      </c>
      <c r="C27">
        <v>17200</v>
      </c>
      <c r="D27" s="80" t="s">
        <v>43</v>
      </c>
      <c r="E27" s="76" t="s">
        <v>211</v>
      </c>
    </row>
    <row r="28" spans="1:5" ht="12">
      <c r="A28" t="str">
        <f t="shared" si="2"/>
        <v>17250-02-XX-XX-00</v>
      </c>
      <c r="B28" s="80" t="str">
        <f t="shared" si="3"/>
        <v>A/D Building Improvements-AM-LOC NAME-Balance Sheet</v>
      </c>
      <c r="C28">
        <v>17250</v>
      </c>
      <c r="D28" s="80" t="s">
        <v>44</v>
      </c>
      <c r="E28" s="76" t="s">
        <v>211</v>
      </c>
    </row>
    <row r="29" spans="1:5" ht="12">
      <c r="A29" t="str">
        <f t="shared" si="2"/>
        <v>17300-02-XX-XX-00</v>
      </c>
      <c r="B29" s="80" t="str">
        <f t="shared" si="3"/>
        <v>A/D Leasehold Improvements-AM-LOC NAME-Balance Sheet</v>
      </c>
      <c r="C29">
        <v>17300</v>
      </c>
      <c r="D29" s="80" t="s">
        <v>45</v>
      </c>
      <c r="E29" s="76" t="s">
        <v>211</v>
      </c>
    </row>
    <row r="30" spans="1:5" ht="12">
      <c r="A30" t="str">
        <f t="shared" si="2"/>
        <v>17400-02-XX-XX-00</v>
      </c>
      <c r="B30" s="80" t="str">
        <f t="shared" si="3"/>
        <v>A/D Furniture &amp; Fixtures-AM-LOC NAME-Balance Sheet</v>
      </c>
      <c r="C30">
        <v>17400</v>
      </c>
      <c r="D30" s="80" t="s">
        <v>46</v>
      </c>
      <c r="E30" s="76" t="s">
        <v>211</v>
      </c>
    </row>
    <row r="31" spans="1:5" ht="12">
      <c r="A31" t="str">
        <f t="shared" si="2"/>
        <v>17500-02-XX-XX-00</v>
      </c>
      <c r="B31" s="80" t="str">
        <f t="shared" si="3"/>
        <v>A/D Equipment-AM-LOC NAME-Balance Sheet</v>
      </c>
      <c r="C31">
        <v>17500</v>
      </c>
      <c r="D31" s="80" t="s">
        <v>47</v>
      </c>
      <c r="E31" s="76" t="s">
        <v>211</v>
      </c>
    </row>
    <row r="32" spans="1:5" ht="12">
      <c r="A32" t="str">
        <f t="shared" si="2"/>
        <v>17600-02-XX-XX-00</v>
      </c>
      <c r="B32" s="80" t="str">
        <f t="shared" si="3"/>
        <v>A/D Vehicles-AM-LOC NAME-Balance Sheet</v>
      </c>
      <c r="C32">
        <v>17600</v>
      </c>
      <c r="D32" s="80" t="s">
        <v>48</v>
      </c>
      <c r="E32" s="76" t="s">
        <v>211</v>
      </c>
    </row>
    <row r="33" spans="1:5" ht="12">
      <c r="A33" t="str">
        <f t="shared" si="2"/>
        <v>17700-02-XX-XX-00</v>
      </c>
      <c r="B33" s="80" t="str">
        <f t="shared" si="3"/>
        <v>A/D Software-AM-LOC NAME-Balance Sheet</v>
      </c>
      <c r="C33">
        <v>17700</v>
      </c>
      <c r="D33" s="80" t="s">
        <v>49</v>
      </c>
      <c r="E33" s="76" t="s">
        <v>211</v>
      </c>
    </row>
    <row r="34" spans="1:5" ht="12">
      <c r="A34" t="str">
        <f t="shared" si="2"/>
        <v>17900-02-XX-XX-00</v>
      </c>
      <c r="B34" s="80" t="str">
        <f t="shared" si="3"/>
        <v>A/D Other Depreciable Assets-AM-LOC NAME-Balance Sheet</v>
      </c>
      <c r="C34">
        <v>17900</v>
      </c>
      <c r="D34" s="80" t="s">
        <v>50</v>
      </c>
      <c r="E34" s="76" t="s">
        <v>211</v>
      </c>
    </row>
    <row r="35" spans="1:5" ht="12">
      <c r="A35" t="str">
        <f t="shared" si="2"/>
        <v>17950-02-XX-XX-00</v>
      </c>
      <c r="B35" s="80" t="str">
        <f t="shared" si="3"/>
        <v>Accumulated Amortization-AM-LOC NAME-Balance Sheet</v>
      </c>
      <c r="C35">
        <v>17950</v>
      </c>
      <c r="D35" s="80" t="s">
        <v>51</v>
      </c>
      <c r="E35" s="76" t="s">
        <v>211</v>
      </c>
    </row>
    <row r="36" spans="1:5" ht="12">
      <c r="A36" t="str">
        <f t="shared" si="2"/>
        <v>19100-02-XX-XX-00</v>
      </c>
      <c r="B36" s="80" t="str">
        <f t="shared" si="3"/>
        <v>Other Assets-AM-LOC NAME-Balance Sheet</v>
      </c>
      <c r="C36">
        <v>19100</v>
      </c>
      <c r="D36" s="80" t="s">
        <v>52</v>
      </c>
      <c r="E36" s="76" t="s">
        <v>211</v>
      </c>
    </row>
    <row r="37" ht="12">
      <c r="E37" s="76"/>
    </row>
    <row r="38" spans="1:5" ht="12">
      <c r="A38" t="str">
        <f>CONCATENATE(C38,"-",$G$2,"-",$I$2,"-",$L$2)</f>
        <v>21100-02-XX-XX-00</v>
      </c>
      <c r="B38" s="80" t="str">
        <f>CONCATENATE(D38,"-",$G$1,"-",$I$1,"-",$L$1)</f>
        <v>A/P Trade-AM-LOC NAME-Balance Sheet</v>
      </c>
      <c r="C38">
        <v>21100</v>
      </c>
      <c r="D38" s="80" t="s">
        <v>53</v>
      </c>
      <c r="E38" s="76" t="s">
        <v>212</v>
      </c>
    </row>
    <row r="39" spans="1:5" ht="12">
      <c r="A39" t="str">
        <f>CONCATENATE(C39,"-",$G$2,"-",$I$2,"-",$L$2)</f>
        <v>21300-02-XX-XX-00</v>
      </c>
      <c r="B39" s="80" t="str">
        <f>CONCATENATE(D39,"-",$G$1,"-",$I$1,"-",$L$1)</f>
        <v>A/P Homeowner Associations-AM-LOC NAME-Balance Sheet</v>
      </c>
      <c r="C39">
        <v>21300</v>
      </c>
      <c r="D39" s="80" t="s">
        <v>55</v>
      </c>
      <c r="E39" s="76" t="s">
        <v>212</v>
      </c>
    </row>
    <row r="40" ht="12">
      <c r="E40" s="76"/>
    </row>
    <row r="41" spans="1:5" ht="12">
      <c r="A41" t="str">
        <f>CONCATENATE(C41,"-",$G$2,"-",$I$2,"-",$L$2)</f>
        <v>22100-02-XX-XX-00</v>
      </c>
      <c r="B41" s="80" t="str">
        <f>CONCATENATE(D41,"-",$G$1,"-",$I$1,"-",$L$1)</f>
        <v>Accrued Payroll-AM-LOC NAME-Balance Sheet</v>
      </c>
      <c r="C41">
        <v>22100</v>
      </c>
      <c r="D41" s="80" t="s">
        <v>58</v>
      </c>
      <c r="E41" s="76" t="s">
        <v>213</v>
      </c>
    </row>
    <row r="42" spans="1:5" ht="12">
      <c r="A42" t="str">
        <f>CONCATENATE(C42,"-",$G$2,"-",$I$2,"-",$L$2)</f>
        <v>22150-02-XX-XX-00</v>
      </c>
      <c r="B42" s="80" t="str">
        <f>CONCATENATE(D42,"-",$G$1,"-",$I$1,"-",$L$1)</f>
        <v>Bonuses Payable-AM-LOC NAME-Balance Sheet</v>
      </c>
      <c r="C42">
        <v>22150</v>
      </c>
      <c r="D42" s="80" t="s">
        <v>59</v>
      </c>
      <c r="E42" s="76" t="s">
        <v>213</v>
      </c>
    </row>
    <row r="43" spans="1:5" ht="12">
      <c r="A43" t="str">
        <f>CONCATENATE(C43,"-",$G$2,"-",$I$2,"-",$L$2)</f>
        <v>22200-02-XX-XX-00</v>
      </c>
      <c r="B43" s="80" t="str">
        <f>CONCATENATE(D43,"-",$G$1,"-",$I$1,"-",$L$1)</f>
        <v>A/P Accrued Expenses-AM-LOC NAME-Balance Sheet</v>
      </c>
      <c r="C43">
        <v>22200</v>
      </c>
      <c r="D43" s="80" t="s">
        <v>60</v>
      </c>
      <c r="E43" s="76" t="s">
        <v>213</v>
      </c>
    </row>
    <row r="44" spans="1:5" ht="12">
      <c r="A44" t="str">
        <f>CONCATENATE(C44,"-",$G$2,"-",$I$2,"-",$L$2)</f>
        <v>22305-02-XX-XX-00</v>
      </c>
      <c r="B44" s="80" t="str">
        <f>CONCATENATE(D44,"-",$G$1,"-",$I$1,"-",$L$1)</f>
        <v>Accrued Sales Tax-AM-LOC NAME-Balance Sheet</v>
      </c>
      <c r="C44">
        <v>22305</v>
      </c>
      <c r="D44" s="80" t="s">
        <v>252</v>
      </c>
      <c r="E44" s="76" t="s">
        <v>213</v>
      </c>
    </row>
    <row r="45" spans="1:5" ht="12">
      <c r="A45" t="str">
        <f>CONCATENATE(C45,"-",$G$2,"-",$I$2,"-",$L$2)</f>
        <v>22350-02-XX-XX-00</v>
      </c>
      <c r="B45" s="80" t="str">
        <f>CONCATENATE(D45,"-",$G$1,"-",$I$1,"-",$L$1)</f>
        <v>Other Tax Payable-AM-LOC NAME-Balance Sheet</v>
      </c>
      <c r="C45">
        <v>22350</v>
      </c>
      <c r="D45" s="80" t="s">
        <v>62</v>
      </c>
      <c r="E45" s="76" t="s">
        <v>213</v>
      </c>
    </row>
    <row r="46" ht="12">
      <c r="E46" s="76"/>
    </row>
    <row r="47" spans="1:5" ht="12">
      <c r="A47" t="str">
        <f>CONCATENATE(C47,"-",$G$2,"-",$I$2,"-",$L$2)</f>
        <v>29100-02-XX-XX-00</v>
      </c>
      <c r="B47" s="80" t="str">
        <f>CONCATENATE(D47,"-",$G$1,"-",$I$1,"-",$L$1)</f>
        <v>Intercompany Settlement-AM-LOC NAME-Balance Sheet</v>
      </c>
      <c r="C47">
        <v>29100</v>
      </c>
      <c r="D47" s="80" t="s">
        <v>261</v>
      </c>
      <c r="E47" s="76" t="s">
        <v>213</v>
      </c>
    </row>
    <row r="48" ht="12">
      <c r="E48" s="76"/>
    </row>
    <row r="49" spans="1:5" ht="12">
      <c r="A49" t="str">
        <f>CONCATENATE(C49,"-",$G$2,"-",$I$2,"-",$L$2)</f>
        <v>32000-02-XX-XX-00</v>
      </c>
      <c r="B49" s="80" t="str">
        <f>CONCATENATE(D49,"-",$G$1,"-",$I$1,"-",$L$1)</f>
        <v>Retained Earnings-AM-LOC NAME-Balance Sheet</v>
      </c>
      <c r="C49">
        <v>32000</v>
      </c>
      <c r="D49" s="80" t="s">
        <v>74</v>
      </c>
      <c r="E49" s="76" t="s">
        <v>74</v>
      </c>
    </row>
    <row r="50" ht="12">
      <c r="E50" s="76"/>
    </row>
    <row r="51" spans="1:5" ht="12">
      <c r="A51" t="str">
        <f>CONCATENATE(C51,"-",$G$2,"-",$I$2,"-",$AA$2)</f>
        <v>47100-02-XX-XX-60</v>
      </c>
      <c r="B51" s="80" t="str">
        <f>CONCATENATE(D51,"-",$G$1,"-",$I$1,"-",$AA$1)</f>
        <v>Association Mgmt Fee Revenue-AM-LOC NAME-AM</v>
      </c>
      <c r="C51">
        <v>47100</v>
      </c>
      <c r="D51" s="80" t="s">
        <v>93</v>
      </c>
      <c r="E51" s="76" t="s">
        <v>215</v>
      </c>
    </row>
    <row r="52" spans="1:5" ht="12">
      <c r="A52" t="str">
        <f>CONCATENATE(C52,"-",$G$2,"-",$I$2,"-",$AA$2)</f>
        <v>47900-02-XX-XX-60</v>
      </c>
      <c r="B52" s="80" t="str">
        <f>CONCATENATE(D52,"-",$G$1,"-",$I$1,"-",$AA$1)</f>
        <v>Other Association Mgmt Revenue-AM-LOC NAME-AM</v>
      </c>
      <c r="C52">
        <v>47900</v>
      </c>
      <c r="D52" s="80" t="s">
        <v>94</v>
      </c>
      <c r="E52" s="76" t="s">
        <v>215</v>
      </c>
    </row>
    <row r="53" ht="12">
      <c r="E53" s="76"/>
    </row>
    <row r="54" spans="1:5" ht="12">
      <c r="A54" t="str">
        <f>CONCATENATE(C54,"-",$G$2,"-",$I$2,"-",$AA$2)</f>
        <v>48100-02-XX-XX-60</v>
      </c>
      <c r="B54" s="80" t="str">
        <f>CONCATENATE(D54,"-",$G$1,"-",$I$1,"-",$AA$1)</f>
        <v>Other Service Fee Revenue-AM-LOC NAME-AM</v>
      </c>
      <c r="C54">
        <v>48100</v>
      </c>
      <c r="D54" s="80" t="s">
        <v>95</v>
      </c>
      <c r="E54" s="76" t="s">
        <v>215</v>
      </c>
    </row>
    <row r="55" ht="12">
      <c r="E55" s="76"/>
    </row>
    <row r="56" spans="1:5" ht="12">
      <c r="A56" t="str">
        <f>CONCATENATE(C56,"-",$G$2,"-",$I$2,"-",$AA$2)</f>
        <v>49100-02-XX-XX-60</v>
      </c>
      <c r="B56" s="80" t="str">
        <f>CONCATENATE(D56,"-",$G$1,"-",$I$1,"-",$AA$1)</f>
        <v>Interest Income-AM-LOC NAME-AM</v>
      </c>
      <c r="C56">
        <v>49100</v>
      </c>
      <c r="D56" s="80" t="s">
        <v>96</v>
      </c>
      <c r="E56" s="76" t="s">
        <v>215</v>
      </c>
    </row>
    <row r="57" ht="12">
      <c r="E57" s="76"/>
    </row>
    <row r="58" spans="1:5" ht="12">
      <c r="A58" t="str">
        <f>CONCATENATE(C58,"-",$G$2,"-",$I$2,"-",$AA$2)</f>
        <v>51150-02-XX-XX-60</v>
      </c>
      <c r="B58" s="80" t="str">
        <f>CONCATENATE(D58,"-",$G$1,"-",$I$1,"-",$AA$1)</f>
        <v>Owner Satisfaction-AM-LOC NAME-AM</v>
      </c>
      <c r="C58">
        <v>51150</v>
      </c>
      <c r="D58" s="80" t="s">
        <v>98</v>
      </c>
      <c r="E58" s="76" t="s">
        <v>216</v>
      </c>
    </row>
    <row r="59" spans="1:5" ht="12">
      <c r="A59" t="str">
        <f>CONCATENATE(C59,"-",$G$2,"-",$I$2,"-",$AA$2)</f>
        <v>51250-02-XX-XX-60</v>
      </c>
      <c r="B59" s="80" t="str">
        <f>CONCATENATE(D59,"-",$G$1,"-",$I$1,"-",$AA$1)</f>
        <v>Other Owner Expense-AM-LOC NAME-AM</v>
      </c>
      <c r="C59">
        <v>51250</v>
      </c>
      <c r="D59" s="80" t="s">
        <v>100</v>
      </c>
      <c r="E59" s="76" t="s">
        <v>216</v>
      </c>
    </row>
    <row r="60" spans="1:5" ht="12">
      <c r="A60" t="str">
        <f>CONCATENATE(C60,"-",$G$2,"-",$I$2,"-",$AA$2)</f>
        <v>51300-02-XX-XX-60</v>
      </c>
      <c r="B60" s="80" t="str">
        <f>CONCATENATE(D60,"-",$G$1,"-",$I$1,"-",$AA$1)</f>
        <v>Credit Card Fees-AM-LOC NAME-AM</v>
      </c>
      <c r="C60">
        <v>51300</v>
      </c>
      <c r="D60" s="80" t="s">
        <v>101</v>
      </c>
      <c r="E60" s="76" t="s">
        <v>216</v>
      </c>
    </row>
    <row r="61" spans="1:5" ht="12">
      <c r="A61" t="str">
        <f>CONCATENATE(C61,"-",$G$2,"-",$I$2,"-",$AA$2)</f>
        <v>51500-02-XX-XX-60</v>
      </c>
      <c r="B61" s="80" t="str">
        <f>CONCATENATE(D61,"-",$G$1,"-",$I$1,"-",$AA$1)</f>
        <v>Industry Relations-AM-LOC NAME-AM</v>
      </c>
      <c r="C61">
        <v>51500</v>
      </c>
      <c r="D61" s="80" t="s">
        <v>103</v>
      </c>
      <c r="E61" s="76" t="s">
        <v>216</v>
      </c>
    </row>
    <row r="62" ht="12">
      <c r="E62" s="76"/>
    </row>
    <row r="63" spans="1:5" ht="12">
      <c r="A63" t="str">
        <f>CONCATENATE(C63,"-",$G$2,"-",$I$2,"-",$AA$2)</f>
        <v>61100-02-XX-XX-60</v>
      </c>
      <c r="B63" s="80" t="str">
        <f>CONCATENATE(D63,"-",$G$1,"-",$I$1,"-",$AA$1)</f>
        <v>Salary Expense-AM-LOC NAME-AM</v>
      </c>
      <c r="C63" s="26">
        <v>61100</v>
      </c>
      <c r="D63" s="80" t="s">
        <v>104</v>
      </c>
      <c r="E63" s="76" t="s">
        <v>216</v>
      </c>
    </row>
    <row r="64" spans="1:5" ht="12">
      <c r="A64" t="str">
        <f>CONCATENATE(C64,"-",$G$2,"-",$I$2,"-",$AB$2)</f>
        <v>61100-02-XX-XX-61</v>
      </c>
      <c r="B64" s="80" t="str">
        <f>CONCATENATE(D64,"-",$G$1,"-",$I$1,"-",$AB$1)</f>
        <v>Salary Expense-AM-LOC NAME-AM Ast</v>
      </c>
      <c r="C64" s="26">
        <v>61100</v>
      </c>
      <c r="D64" s="80" t="s">
        <v>104</v>
      </c>
      <c r="E64" s="76" t="s">
        <v>216</v>
      </c>
    </row>
    <row r="65" spans="1:5" ht="12">
      <c r="A65" t="str">
        <f>CONCATENATE(C65,"-",$G$2,"-",$I$2,"-",$AA$2)</f>
        <v>61200-02-XX-XX-60</v>
      </c>
      <c r="B65" s="80" t="str">
        <f>CONCATENATE(D65,"-",$G$1,"-",$I$1,"-",$AA$1)</f>
        <v>FICA &amp; Medicare-AM-LOC NAME-AM</v>
      </c>
      <c r="C65" s="26">
        <v>61200</v>
      </c>
      <c r="D65" s="80" t="s">
        <v>105</v>
      </c>
      <c r="E65" s="76" t="s">
        <v>216</v>
      </c>
    </row>
    <row r="66" spans="1:5" ht="12">
      <c r="A66" t="str">
        <f>CONCATENATE(C66,"-",$G$2,"-",$I$2,"-",$AB$2)</f>
        <v>61200-02-XX-XX-61</v>
      </c>
      <c r="B66" s="80" t="str">
        <f>CONCATENATE(D66,"-",$G$1,"-",$I$1,"-",$AB$1)</f>
        <v>FICA &amp; Medicare-AM-LOC NAME-AM Ast</v>
      </c>
      <c r="C66" s="26">
        <v>61200</v>
      </c>
      <c r="D66" s="80" t="s">
        <v>105</v>
      </c>
      <c r="E66" s="76" t="s">
        <v>216</v>
      </c>
    </row>
    <row r="67" spans="1:5" ht="12">
      <c r="A67" t="str">
        <f>CONCATENATE(C67,"-",$G$2,"-",$I$2,"-",$AA$2)</f>
        <v>61300-02-XX-XX-60</v>
      </c>
      <c r="B67" s="80" t="str">
        <f>CONCATENATE(D67,"-",$G$1,"-",$I$1,"-",$AA$1)</f>
        <v>FUTA-AM-LOC NAME-AM</v>
      </c>
      <c r="C67" s="26">
        <v>61300</v>
      </c>
      <c r="D67" s="80" t="s">
        <v>106</v>
      </c>
      <c r="E67" s="76" t="s">
        <v>216</v>
      </c>
    </row>
    <row r="68" spans="1:5" ht="12">
      <c r="A68" t="str">
        <f>CONCATENATE(C68,"-",$G$2,"-",$I$2,"-",$AB$2)</f>
        <v>61300-02-XX-XX-61</v>
      </c>
      <c r="B68" s="80" t="str">
        <f>CONCATENATE(D68,"-",$G$1,"-",$I$1,"-",$AB$1)</f>
        <v>FUTA-AM-LOC NAME-AM Ast</v>
      </c>
      <c r="C68" s="26">
        <v>61300</v>
      </c>
      <c r="D68" s="80" t="s">
        <v>106</v>
      </c>
      <c r="E68" s="76" t="s">
        <v>216</v>
      </c>
    </row>
    <row r="69" spans="1:5" ht="12">
      <c r="A69" t="str">
        <f>CONCATENATE(C69,"-",$G$2,"-",$I$2,"-",$AA$2)</f>
        <v>61400-02-XX-XX-60</v>
      </c>
      <c r="B69" s="80" t="str">
        <f>CONCATENATE(D69,"-",$G$1,"-",$I$1,"-",$AA$1)</f>
        <v>SUTA-AM-LOC NAME-AM</v>
      </c>
      <c r="C69" s="26">
        <v>61400</v>
      </c>
      <c r="D69" s="80" t="s">
        <v>107</v>
      </c>
      <c r="E69" s="76" t="s">
        <v>216</v>
      </c>
    </row>
    <row r="70" spans="1:5" ht="12">
      <c r="A70" t="str">
        <f>CONCATENATE(C70,"-",$G$2,"-",$I$2,"-",$AB$2)</f>
        <v>61400-02-XX-XX-61</v>
      </c>
      <c r="B70" s="80" t="str">
        <f>CONCATENATE(D70,"-",$G$1,"-",$I$1,"-",$AB$1)</f>
        <v>SUTA-AM-LOC NAME-AM Ast</v>
      </c>
      <c r="C70" s="26">
        <v>61400</v>
      </c>
      <c r="D70" s="80" t="s">
        <v>107</v>
      </c>
      <c r="E70" s="76" t="s">
        <v>216</v>
      </c>
    </row>
    <row r="71" spans="1:5" ht="12">
      <c r="A71" t="str">
        <f>CONCATENATE(C71,"-",$G$2,"-",$I$2,"-",$AA$2)</f>
        <v>61500-02-XX-XX-60</v>
      </c>
      <c r="B71" s="80" t="str">
        <f>CONCATENATE(D71,"-",$G$1,"-",$I$1,"-",$AA$1)</f>
        <v>Bonus-AM-LOC NAME-AM</v>
      </c>
      <c r="C71" s="26">
        <v>61500</v>
      </c>
      <c r="D71" s="80" t="s">
        <v>108</v>
      </c>
      <c r="E71" s="76" t="s">
        <v>216</v>
      </c>
    </row>
    <row r="72" spans="1:5" ht="12">
      <c r="A72" t="str">
        <f>CONCATENATE(C72,"-",$G$2,"-",$I$2,"-",$AB$2)</f>
        <v>61500-02-XX-XX-61</v>
      </c>
      <c r="B72" s="80" t="str">
        <f>CONCATENATE(D72,"-",$G$1,"-",$I$1,"-",$AB$1)</f>
        <v>Bonus-AM-LOC NAME-AM Ast</v>
      </c>
      <c r="C72" s="26">
        <v>61500</v>
      </c>
      <c r="D72" s="80" t="s">
        <v>108</v>
      </c>
      <c r="E72" s="76" t="s">
        <v>216</v>
      </c>
    </row>
    <row r="73" spans="1:5" ht="12">
      <c r="A73" t="str">
        <f>CONCATENATE(C73,"-",$G$2,"-",$I$2,"-",$AA$2)</f>
        <v>61610-02-XX-XX-60</v>
      </c>
      <c r="B73" s="80" t="str">
        <f>CONCATENATE(D73,"-",$G$1,"-",$I$1,"-",$AA$1)</f>
        <v>Health Insurance-AM-LOC NAME-AM</v>
      </c>
      <c r="C73" s="26">
        <v>61610</v>
      </c>
      <c r="D73" s="80" t="s">
        <v>109</v>
      </c>
      <c r="E73" s="76" t="s">
        <v>216</v>
      </c>
    </row>
    <row r="74" spans="1:5" ht="12">
      <c r="A74" t="str">
        <f>CONCATENATE(C74,"-",$G$2,"-",$I$2,"-",$AB$2)</f>
        <v>61610-02-XX-XX-61</v>
      </c>
      <c r="B74" s="80" t="str">
        <f>CONCATENATE(D74,"-",$G$1,"-",$I$1,"-",$AB$1)</f>
        <v>Health Insurance-AM-LOC NAME-AM Ast</v>
      </c>
      <c r="C74" s="26">
        <v>61610</v>
      </c>
      <c r="D74" s="80" t="s">
        <v>109</v>
      </c>
      <c r="E74" s="76" t="s">
        <v>216</v>
      </c>
    </row>
    <row r="75" spans="1:5" ht="12">
      <c r="A75" t="str">
        <f>CONCATENATE(C75,"-",$G$2,"-",$I$2,"-",$AA$2)</f>
        <v>61615-02-XX-XX-60</v>
      </c>
      <c r="B75" s="80" t="str">
        <f>CONCATENATE(D75,"-",$G$1,"-",$I$1,"-",$AA$1)</f>
        <v>Dental Insurance-AM-LOC NAME-AM</v>
      </c>
      <c r="C75" s="26">
        <v>61615</v>
      </c>
      <c r="D75" s="80" t="s">
        <v>223</v>
      </c>
      <c r="E75" s="76" t="s">
        <v>216</v>
      </c>
    </row>
    <row r="76" spans="1:5" ht="12">
      <c r="A76" t="str">
        <f>CONCATENATE(C76,"-",$G$2,"-",$I$2,"-",$AB$2)</f>
        <v>61615-02-XX-XX-61</v>
      </c>
      <c r="B76" s="80" t="str">
        <f>CONCATENATE(D76,"-",$G$1,"-",$I$1,"-",$AB$1)</f>
        <v>Dental Insurance-AM-LOC NAME-AM Ast</v>
      </c>
      <c r="C76" s="26">
        <v>61615</v>
      </c>
      <c r="D76" s="80" t="s">
        <v>223</v>
      </c>
      <c r="E76" s="76" t="s">
        <v>216</v>
      </c>
    </row>
    <row r="77" spans="1:5" ht="12">
      <c r="A77" t="str">
        <f>CONCATENATE(C77,"-",$G$2,"-",$I$2,"-",$AA$2)</f>
        <v>61620-02-XX-XX-60</v>
      </c>
      <c r="B77" s="80" t="str">
        <f>CONCATENATE(D77,"-",$G$1,"-",$I$1,"-",$AA$1)</f>
        <v>Life Insurance-AM-LOC NAME-AM</v>
      </c>
      <c r="C77" s="26">
        <v>61620</v>
      </c>
      <c r="D77" s="80" t="s">
        <v>224</v>
      </c>
      <c r="E77" s="76" t="s">
        <v>216</v>
      </c>
    </row>
    <row r="78" spans="1:5" ht="12">
      <c r="A78" t="str">
        <f>CONCATENATE(C78,"-",$G$2,"-",$I$2,"-",$AB$2)</f>
        <v>61620-02-XX-XX-61</v>
      </c>
      <c r="B78" s="80" t="str">
        <f>CONCATENATE(D78,"-",$G$1,"-",$I$1,"-",$AB$1)</f>
        <v>Life Insurance-AM-LOC NAME-AM Ast</v>
      </c>
      <c r="C78" s="26">
        <v>61620</v>
      </c>
      <c r="D78" s="80" t="s">
        <v>224</v>
      </c>
      <c r="E78" s="76" t="s">
        <v>216</v>
      </c>
    </row>
    <row r="79" spans="1:5" ht="12">
      <c r="A79" t="str">
        <f>CONCATENATE(C79,"-",$G$2,"-",$I$2,"-",$AA$2)</f>
        <v>61625-02-XX-XX-60</v>
      </c>
      <c r="B79" s="80" t="str">
        <f>CONCATENATE(D79,"-",$G$1,"-",$I$1,"-",$AA$1)</f>
        <v>ST Disability Insurance-AM-LOC NAME-AM</v>
      </c>
      <c r="C79" s="26">
        <v>61625</v>
      </c>
      <c r="D79" s="80" t="s">
        <v>225</v>
      </c>
      <c r="E79" s="76" t="s">
        <v>216</v>
      </c>
    </row>
    <row r="80" spans="1:5" ht="12">
      <c r="A80" t="str">
        <f>CONCATENATE(C80,"-",$G$2,"-",$I$2,"-",$AB$2)</f>
        <v>61625-02-XX-XX-61</v>
      </c>
      <c r="B80" s="80" t="str">
        <f>CONCATENATE(D80,"-",$G$1,"-",$I$1,"-",$AB$1)</f>
        <v>ST Disability Insurance-AM-LOC NAME-AM Ast</v>
      </c>
      <c r="C80" s="26">
        <v>61625</v>
      </c>
      <c r="D80" s="80" t="s">
        <v>225</v>
      </c>
      <c r="E80" s="76" t="s">
        <v>216</v>
      </c>
    </row>
    <row r="81" spans="1:5" ht="12">
      <c r="A81" t="str">
        <f>CONCATENATE(C81,"-",$G$2,"-",$I$2,"-",$AA$2)</f>
        <v>61630-02-XX-XX-60</v>
      </c>
      <c r="B81" s="80" t="str">
        <f>CONCATENATE(D81,"-",$G$1,"-",$I$1,"-",$AA$1)</f>
        <v>LT Disability Insurance-AM-LOC NAME-AM</v>
      </c>
      <c r="C81" s="26">
        <v>61630</v>
      </c>
      <c r="D81" s="80" t="s">
        <v>226</v>
      </c>
      <c r="E81" s="76" t="s">
        <v>216</v>
      </c>
    </row>
    <row r="82" spans="1:5" ht="12">
      <c r="A82" t="str">
        <f>CONCATENATE(C82,"-",$G$2,"-",$I$2,"-",$AB$2)</f>
        <v>61630-02-XX-XX-61</v>
      </c>
      <c r="B82" s="80" t="str">
        <f>CONCATENATE(D82,"-",$G$1,"-",$I$1,"-",$AB$1)</f>
        <v>LT Disability Insurance-AM-LOC NAME-AM Ast</v>
      </c>
      <c r="C82" s="26">
        <v>61630</v>
      </c>
      <c r="D82" s="80" t="s">
        <v>226</v>
      </c>
      <c r="E82" s="76" t="s">
        <v>216</v>
      </c>
    </row>
    <row r="83" spans="1:5" ht="12">
      <c r="A83" t="str">
        <f>CONCATENATE(C83,"-",$G$2,"-",$I$2,"-",$AA$2)</f>
        <v>61635-02-XX-XX-60</v>
      </c>
      <c r="B83" s="80" t="str">
        <f>CONCATENATE(D83,"-",$G$1,"-",$I$1,"-",$AA$1)</f>
        <v>Workers Comp Insurance-AM-LOC NAME-AM</v>
      </c>
      <c r="C83" s="26">
        <v>61635</v>
      </c>
      <c r="D83" s="80" t="s">
        <v>110</v>
      </c>
      <c r="E83" s="76" t="s">
        <v>216</v>
      </c>
    </row>
    <row r="84" spans="1:5" ht="12">
      <c r="A84" t="str">
        <f>CONCATENATE(C84,"-",$G$2,"-",$I$2,"-",$AB$2)</f>
        <v>61635-02-XX-XX-61</v>
      </c>
      <c r="B84" s="80" t="str">
        <f>CONCATENATE(D84,"-",$G$1,"-",$I$1,"-",$AB$1)</f>
        <v>Workers Comp Insurance-AM-LOC NAME-AM Ast</v>
      </c>
      <c r="C84" s="26">
        <v>61635</v>
      </c>
      <c r="D84" s="80" t="s">
        <v>110</v>
      </c>
      <c r="E84" s="76" t="s">
        <v>216</v>
      </c>
    </row>
    <row r="85" spans="1:5" ht="12">
      <c r="A85" t="str">
        <f>CONCATENATE(C85,"-",$G$2,"-",$I$2,"-",$AA$2)</f>
        <v>61640-02-XX-XX-60</v>
      </c>
      <c r="B85" s="80" t="str">
        <f>CONCATENATE(D85,"-",$G$1,"-",$I$1,"-",$AA$1)</f>
        <v>401 K Match-AM-LOC NAME-AM</v>
      </c>
      <c r="C85" s="26">
        <v>61640</v>
      </c>
      <c r="D85" s="80" t="s">
        <v>111</v>
      </c>
      <c r="E85" s="76" t="s">
        <v>216</v>
      </c>
    </row>
    <row r="86" spans="1:5" ht="12">
      <c r="A86" t="str">
        <f>CONCATENATE(C86,"-",$G$2,"-",$I$2,"-",$AB$2)</f>
        <v>61640-02-XX-XX-61</v>
      </c>
      <c r="B86" s="80" t="str">
        <f>CONCATENATE(D86,"-",$G$1,"-",$I$1,"-",$AB$1)</f>
        <v>401 K Match-AM-LOC NAME-AM Ast</v>
      </c>
      <c r="C86" s="26">
        <v>61640</v>
      </c>
      <c r="D86" s="80" t="s">
        <v>111</v>
      </c>
      <c r="E86" s="76" t="s">
        <v>216</v>
      </c>
    </row>
    <row r="87" spans="1:5" ht="12">
      <c r="A87" t="str">
        <f>CONCATENATE(C87,"-",$G$2,"-",$I$2,"-",$AA$2)</f>
        <v>61645-02-XX-XX-60</v>
      </c>
      <c r="B87" s="80" t="str">
        <f>CONCATENATE(D87,"-",$G$1,"-",$I$1,"-",$AA$1)</f>
        <v>Relocation -AM-LOC NAME-AM</v>
      </c>
      <c r="C87" s="26">
        <v>61645</v>
      </c>
      <c r="D87" s="80" t="s">
        <v>112</v>
      </c>
      <c r="E87" s="76" t="s">
        <v>216</v>
      </c>
    </row>
    <row r="88" spans="1:5" ht="12">
      <c r="A88" t="str">
        <f>CONCATENATE(C88,"-",$G$2,"-",$I$2,"-",$AB$2)</f>
        <v>61645-02-XX-XX-61</v>
      </c>
      <c r="B88" s="80" t="str">
        <f>CONCATENATE(D88,"-",$G$1,"-",$I$1,"-",$AB$1)</f>
        <v>Relocation -AM-LOC NAME-AM Ast</v>
      </c>
      <c r="C88" s="26">
        <v>61645</v>
      </c>
      <c r="D88" s="80" t="s">
        <v>112</v>
      </c>
      <c r="E88" s="76" t="s">
        <v>216</v>
      </c>
    </row>
    <row r="89" spans="1:5" ht="12">
      <c r="A89" t="str">
        <f>CONCATENATE(C89,"-",$G$2,"-",$I$2,"-",$AA$2)</f>
        <v>61650-02-XX-XX-60</v>
      </c>
      <c r="B89" s="80" t="str">
        <f>CONCATENATE(D89,"-",$G$1,"-",$I$1,"-",$AA$1)</f>
        <v>Employee Relations-AM-LOC NAME-AM</v>
      </c>
      <c r="C89" s="26">
        <v>61650</v>
      </c>
      <c r="D89" s="80" t="s">
        <v>113</v>
      </c>
      <c r="E89" s="76" t="s">
        <v>216</v>
      </c>
    </row>
    <row r="90" spans="1:5" ht="12">
      <c r="A90" t="str">
        <f>CONCATENATE(C90,"-",$G$2,"-",$I$2,"-",$AB$2)</f>
        <v>61650-02-XX-XX-61</v>
      </c>
      <c r="B90" s="80" t="str">
        <f>CONCATENATE(D90,"-",$G$1,"-",$I$1,"-",$AB$1)</f>
        <v>Employee Relations-AM-LOC NAME-AM Ast</v>
      </c>
      <c r="C90" s="26">
        <v>61650</v>
      </c>
      <c r="D90" s="80" t="s">
        <v>113</v>
      </c>
      <c r="E90" s="76" t="s">
        <v>216</v>
      </c>
    </row>
    <row r="91" spans="1:5" ht="12">
      <c r="A91" t="str">
        <f>CONCATENATE(C91,"-",$G$2,"-",$I$2,"-",$AA$2)</f>
        <v>61655-02-XX-XX-60</v>
      </c>
      <c r="B91" s="80" t="str">
        <f>CONCATENATE(D91,"-",$G$1,"-",$I$1,"-",$AA$1)</f>
        <v>Meals - 100% tax deductible-AM-LOC NAME-AM</v>
      </c>
      <c r="C91" s="26">
        <v>61655</v>
      </c>
      <c r="D91" s="80" t="s">
        <v>131</v>
      </c>
      <c r="E91" s="76" t="s">
        <v>216</v>
      </c>
    </row>
    <row r="92" spans="1:5" ht="12">
      <c r="A92" t="str">
        <f>CONCATENATE(C92,"-",$G$2,"-",$I$2,"-",$AB$2)</f>
        <v>61655-02-XX-XX-61</v>
      </c>
      <c r="B92" s="80" t="str">
        <f>CONCATENATE(D92,"-",$G$1,"-",$I$1,"-",$AB$1)</f>
        <v>Meals - 100% tax deductible-AM-LOC NAME-AM Ast</v>
      </c>
      <c r="C92" s="26">
        <v>61655</v>
      </c>
      <c r="D92" s="80" t="s">
        <v>131</v>
      </c>
      <c r="E92" s="76" t="s">
        <v>216</v>
      </c>
    </row>
    <row r="93" spans="1:5" ht="12">
      <c r="A93" t="str">
        <f>CONCATENATE(C93,"-",$G$2,"-",$I$2,"-",$AA$2)</f>
        <v>61660-02-XX-XX-60</v>
      </c>
      <c r="B93" s="80" t="str">
        <f>CONCATENATE(D93,"-",$G$1,"-",$I$1,"-",$AA$1)</f>
        <v>Eduction &amp; Training-AM-LOC NAME-AM</v>
      </c>
      <c r="C93" s="26">
        <v>61660</v>
      </c>
      <c r="D93" s="80" t="s">
        <v>114</v>
      </c>
      <c r="E93" s="76" t="s">
        <v>216</v>
      </c>
    </row>
    <row r="94" spans="1:5" ht="12">
      <c r="A94" t="str">
        <f>CONCATENATE(C94,"-",$G$2,"-",$I$2,"-",$AB$2)</f>
        <v>61660-02-XX-XX-61</v>
      </c>
      <c r="B94" s="80" t="str">
        <f>CONCATENATE(D94,"-",$G$1,"-",$I$1,"-",$AB$1)</f>
        <v>Eduction &amp; Training-AM-LOC NAME-AM Ast</v>
      </c>
      <c r="C94" s="26">
        <v>61660</v>
      </c>
      <c r="D94" s="80" t="s">
        <v>114</v>
      </c>
      <c r="E94" s="76" t="s">
        <v>216</v>
      </c>
    </row>
    <row r="95" ht="12">
      <c r="E95" s="76"/>
    </row>
    <row r="96" spans="1:5" ht="12">
      <c r="A96" t="str">
        <f>CONCATENATE(C96,"-",$G$2,"-",$I$2,"-",$AA$2)</f>
        <v>63100-02-XX-XX-60</v>
      </c>
      <c r="B96" s="80" t="str">
        <f>CONCATENATE(D96,"-",$G$1,"-",$I$1,"-",$AA$1)</f>
        <v>Information Technology-AM-LOC NAME-AM</v>
      </c>
      <c r="C96" s="26">
        <v>63100</v>
      </c>
      <c r="D96" s="80" t="s">
        <v>115</v>
      </c>
      <c r="E96" s="76" t="s">
        <v>216</v>
      </c>
    </row>
    <row r="97" spans="1:5" ht="12">
      <c r="A97" t="str">
        <f>CONCATENATE(C97,"-",$G$2,"-",$I$2,"-",$AA$2)</f>
        <v>63200-02-XX-XX-60</v>
      </c>
      <c r="B97" s="80" t="str">
        <f>CONCATENATE(D97,"-",$G$1,"-",$I$1,"-",$AA$1)</f>
        <v>Accounting Fees-AM-LOC NAME-AM</v>
      </c>
      <c r="C97" s="26">
        <v>63200</v>
      </c>
      <c r="D97" s="80" t="s">
        <v>116</v>
      </c>
      <c r="E97" s="76" t="s">
        <v>216</v>
      </c>
    </row>
    <row r="98" spans="1:5" ht="12">
      <c r="A98" t="str">
        <f>CONCATENATE(C98,"-",$G$2,"-",$I$2,"-",$AA$2)</f>
        <v>63300-02-XX-XX-60</v>
      </c>
      <c r="B98" s="80" t="str">
        <f>CONCATENATE(D98,"-",$G$1,"-",$I$1,"-",$AA$1)</f>
        <v>Legal Fees-AM-LOC NAME-AM</v>
      </c>
      <c r="C98" s="26">
        <v>63300</v>
      </c>
      <c r="D98" s="80" t="s">
        <v>117</v>
      </c>
      <c r="E98" s="76" t="s">
        <v>216</v>
      </c>
    </row>
    <row r="99" spans="1:5" ht="12">
      <c r="A99" t="str">
        <f>CONCATENATE(C99,"-",$G$2,"-",$I$2,"-",$AA$2)</f>
        <v>63400-02-XX-XX-60</v>
      </c>
      <c r="B99" s="80" t="str">
        <f>CONCATENATE(D99,"-",$G$1,"-",$I$1,"-",$AA$1)</f>
        <v>Emergency service-AM-LOC NAME-AM</v>
      </c>
      <c r="C99" s="26">
        <v>63400</v>
      </c>
      <c r="D99" s="80" t="s">
        <v>118</v>
      </c>
      <c r="E99" s="76" t="s">
        <v>216</v>
      </c>
    </row>
    <row r="100" spans="1:5" ht="12">
      <c r="A100" t="str">
        <f>CONCATENATE(C100,"-",$G$2,"-",$I$2,"-",$AA$2)</f>
        <v>63900-02-XX-XX-60</v>
      </c>
      <c r="B100" s="80" t="str">
        <f>CONCATENATE(D100,"-",$G$1,"-",$I$1,"-",$AA$1)</f>
        <v>Other Services-AM-LOC NAME-AM</v>
      </c>
      <c r="C100" s="26">
        <v>63900</v>
      </c>
      <c r="D100" s="80" t="s">
        <v>119</v>
      </c>
      <c r="E100" s="76" t="s">
        <v>216</v>
      </c>
    </row>
    <row r="101" ht="12">
      <c r="E101" s="76"/>
    </row>
    <row r="102" spans="1:5" ht="12">
      <c r="A102" t="str">
        <f aca="true" t="shared" si="4" ref="A102:A107">CONCATENATE(C102,"-",$G$2,"-",$I$2,"-",$AA$2)</f>
        <v>64110-02-XX-XX-60</v>
      </c>
      <c r="B102" s="80" t="str">
        <f aca="true" t="shared" si="5" ref="B102:B107">CONCATENATE(D102,"-",$G$1,"-",$I$1,"-",$AA$1)</f>
        <v>Telephone - Service-AM-LOC NAME-AM</v>
      </c>
      <c r="C102">
        <v>64110</v>
      </c>
      <c r="D102" s="80" t="s">
        <v>121</v>
      </c>
      <c r="E102" s="76" t="s">
        <v>216</v>
      </c>
    </row>
    <row r="103" spans="1:5" ht="12">
      <c r="A103" t="str">
        <f t="shared" si="4"/>
        <v>64120-02-XX-XX-60</v>
      </c>
      <c r="B103" s="80" t="str">
        <f t="shared" si="5"/>
        <v>Telephone - Long Distance-AM-LOC NAME-AM</v>
      </c>
      <c r="C103">
        <v>64120</v>
      </c>
      <c r="D103" s="80" t="s">
        <v>122</v>
      </c>
      <c r="E103" s="76" t="s">
        <v>216</v>
      </c>
    </row>
    <row r="104" spans="1:5" ht="12">
      <c r="A104" t="str">
        <f t="shared" si="4"/>
        <v>64130-02-XX-XX-60</v>
      </c>
      <c r="B104" s="80" t="str">
        <f t="shared" si="5"/>
        <v>Telephone - 800 service-AM-LOC NAME-AM</v>
      </c>
      <c r="C104">
        <v>64130</v>
      </c>
      <c r="D104" s="80" t="s">
        <v>120</v>
      </c>
      <c r="E104" s="76" t="s">
        <v>216</v>
      </c>
    </row>
    <row r="105" spans="1:5" ht="12">
      <c r="A105" t="str">
        <f t="shared" si="4"/>
        <v>64140-02-XX-XX-60</v>
      </c>
      <c r="B105" s="80" t="str">
        <f t="shared" si="5"/>
        <v>Telephone - Mobile-AM-LOC NAME-AM</v>
      </c>
      <c r="C105" s="26">
        <v>64140</v>
      </c>
      <c r="D105" s="80" t="s">
        <v>123</v>
      </c>
      <c r="E105" s="76" t="s">
        <v>216</v>
      </c>
    </row>
    <row r="106" spans="1:5" ht="12">
      <c r="A106" t="str">
        <f t="shared" si="4"/>
        <v>64150-02-XX-XX-60</v>
      </c>
      <c r="B106" s="80" t="str">
        <f t="shared" si="5"/>
        <v>Telephone - Software-AM-LOC NAME-AM</v>
      </c>
      <c r="C106">
        <v>64150</v>
      </c>
      <c r="D106" s="80" t="s">
        <v>124</v>
      </c>
      <c r="E106" s="76" t="s">
        <v>216</v>
      </c>
    </row>
    <row r="107" spans="1:5" ht="12">
      <c r="A107" t="str">
        <f t="shared" si="4"/>
        <v>64160-02-XX-XX-60</v>
      </c>
      <c r="B107" s="80" t="str">
        <f t="shared" si="5"/>
        <v>Internet Access-AM-LOC NAME-AM</v>
      </c>
      <c r="C107">
        <v>64160</v>
      </c>
      <c r="D107" s="80" t="s">
        <v>125</v>
      </c>
      <c r="E107" s="76" t="s">
        <v>216</v>
      </c>
    </row>
    <row r="108" ht="12">
      <c r="E108" s="76"/>
    </row>
    <row r="109" spans="1:5" ht="12">
      <c r="A109" t="str">
        <f aca="true" t="shared" si="6" ref="A109:A116">CONCATENATE(C109,"-",$G$2,"-",$I$2,"-",$AA$2)</f>
        <v>64210-02-XX-XX-60</v>
      </c>
      <c r="B109" s="80" t="str">
        <f aca="true" t="shared" si="7" ref="B109:B116">CONCATENATE(D109,"-",$G$1,"-",$I$1,"-",$AA$1)</f>
        <v>Air Fare-AM-LOC NAME-AM</v>
      </c>
      <c r="C109" s="26">
        <v>64210</v>
      </c>
      <c r="D109" s="80" t="s">
        <v>126</v>
      </c>
      <c r="E109" s="76" t="s">
        <v>216</v>
      </c>
    </row>
    <row r="110" spans="1:5" ht="12">
      <c r="A110" t="str">
        <f t="shared" si="6"/>
        <v>64220-02-XX-XX-60</v>
      </c>
      <c r="B110" s="80" t="str">
        <f t="shared" si="7"/>
        <v>Lodging-AM-LOC NAME-AM</v>
      </c>
      <c r="C110" s="26">
        <v>64220</v>
      </c>
      <c r="D110" s="80" t="s">
        <v>127</v>
      </c>
      <c r="E110" s="76" t="s">
        <v>216</v>
      </c>
    </row>
    <row r="111" spans="1:5" ht="12">
      <c r="A111" t="str">
        <f t="shared" si="6"/>
        <v>64230-02-XX-XX-60</v>
      </c>
      <c r="B111" s="80" t="str">
        <f t="shared" si="7"/>
        <v>Travel - Other-AM-LOC NAME-AM</v>
      </c>
      <c r="C111" s="26">
        <v>64230</v>
      </c>
      <c r="D111" s="80" t="s">
        <v>128</v>
      </c>
      <c r="E111" s="76" t="s">
        <v>216</v>
      </c>
    </row>
    <row r="112" spans="1:5" ht="12">
      <c r="A112" t="str">
        <f t="shared" si="6"/>
        <v>64240-02-XX-XX-60</v>
      </c>
      <c r="B112" s="80" t="str">
        <f t="shared" si="7"/>
        <v>Meals - 50% tax deductible-AM-LOC NAME-AM</v>
      </c>
      <c r="C112" s="26">
        <v>64240</v>
      </c>
      <c r="D112" s="80" t="s">
        <v>130</v>
      </c>
      <c r="E112" s="76" t="s">
        <v>216</v>
      </c>
    </row>
    <row r="113" spans="1:5" ht="12">
      <c r="A113" t="str">
        <f t="shared" si="6"/>
        <v>64250-02-XX-XX-60</v>
      </c>
      <c r="B113" s="80" t="str">
        <f t="shared" si="7"/>
        <v>Rental Car-AM-LOC NAME-AM</v>
      </c>
      <c r="C113" s="26">
        <v>64250</v>
      </c>
      <c r="D113" s="80" t="s">
        <v>132</v>
      </c>
      <c r="E113" s="76" t="s">
        <v>216</v>
      </c>
    </row>
    <row r="114" spans="1:5" ht="12">
      <c r="A114" t="str">
        <f t="shared" si="6"/>
        <v>64255-02-XX-XX-60</v>
      </c>
      <c r="B114" s="80" t="str">
        <f t="shared" si="7"/>
        <v>Transportation Fuel-AM-LOC NAME-AM</v>
      </c>
      <c r="C114" s="26">
        <v>64255</v>
      </c>
      <c r="D114" s="80" t="s">
        <v>133</v>
      </c>
      <c r="E114" s="76" t="s">
        <v>216</v>
      </c>
    </row>
    <row r="115" spans="1:5" ht="12">
      <c r="A115" t="str">
        <f t="shared" si="6"/>
        <v>64260-02-XX-XX-60</v>
      </c>
      <c r="B115" s="80" t="str">
        <f t="shared" si="7"/>
        <v>Mileage Reimbursement-AM-LOC NAME-AM</v>
      </c>
      <c r="C115" s="26">
        <v>64260</v>
      </c>
      <c r="D115" s="80" t="s">
        <v>134</v>
      </c>
      <c r="E115" s="76" t="s">
        <v>216</v>
      </c>
    </row>
    <row r="116" spans="1:5" ht="12">
      <c r="A116" t="str">
        <f t="shared" si="6"/>
        <v>64265-02-XX-XX-60</v>
      </c>
      <c r="B116" s="80" t="str">
        <f t="shared" si="7"/>
        <v>Transportation - Other-AM-LOC NAME-AM</v>
      </c>
      <c r="C116" s="26">
        <v>64265</v>
      </c>
      <c r="D116" s="80" t="s">
        <v>135</v>
      </c>
      <c r="E116" s="76" t="s">
        <v>216</v>
      </c>
    </row>
    <row r="117" ht="12">
      <c r="E117" s="76"/>
    </row>
    <row r="118" spans="1:5" ht="12">
      <c r="A118" t="str">
        <f>CONCATENATE(C118,"-",$G$2,"-",$I$2,"-",$S$2)</f>
        <v>65130-02-XX-XX-30</v>
      </c>
      <c r="B118" s="80" t="str">
        <f>CONCATENATE(D118,"-",$G$1,"-",$I$1,"-",$S$1)</f>
        <v>Advertising - Direct Mail-AM-LOC NAME-Mktg</v>
      </c>
      <c r="C118">
        <v>65130</v>
      </c>
      <c r="D118" s="80" t="s">
        <v>335</v>
      </c>
      <c r="E118" s="76" t="s">
        <v>216</v>
      </c>
    </row>
    <row r="119" spans="1:5" ht="12">
      <c r="A119" t="str">
        <f>CONCATENATE(C119,"-",$G$2,"-",$I$2,"-",$S$2)</f>
        <v>65155-02-XX-XX-30</v>
      </c>
      <c r="B119" s="80" t="str">
        <f>CONCATENATE(D119,"-",$G$1,"-",$I$1,"-",$S$1)</f>
        <v>Advertising - Newsletter Owner-AM-LOC NAME-Mktg</v>
      </c>
      <c r="C119">
        <v>65155</v>
      </c>
      <c r="D119" s="80" t="s">
        <v>336</v>
      </c>
      <c r="E119" s="76" t="s">
        <v>216</v>
      </c>
    </row>
    <row r="120" spans="1:5" ht="12">
      <c r="A120" t="str">
        <f>CONCATENATE(C120,"-",$G$2,"-",$I$2,"-",$R$2)</f>
        <v>65170-02-XX-XX-25</v>
      </c>
      <c r="B120" s="80" t="str">
        <f>CONCATENATE(D120,"-",$G$1,"-",$I$1,"-",$R$1)</f>
        <v>Advertising - Print-AM-LOC NAME-HR</v>
      </c>
      <c r="C120">
        <v>65170</v>
      </c>
      <c r="D120" s="80" t="s">
        <v>146</v>
      </c>
      <c r="E120" s="76" t="s">
        <v>216</v>
      </c>
    </row>
    <row r="121" spans="1:5" ht="12">
      <c r="A121" t="str">
        <f>CONCATENATE(C121,"-",$G$2,"-",$I$2,"-",$S$2)</f>
        <v>65170-02-XX-XX-30</v>
      </c>
      <c r="B121" s="80" t="str">
        <f>CONCATENATE(D121,"-",$G$1,"-",$I$1,"-",$S$1)</f>
        <v>Advertising - Print-AM-LOC NAME-Mktg</v>
      </c>
      <c r="C121">
        <v>65170</v>
      </c>
      <c r="D121" s="80" t="s">
        <v>146</v>
      </c>
      <c r="E121" s="76" t="s">
        <v>216</v>
      </c>
    </row>
    <row r="122" spans="1:5" ht="12">
      <c r="A122" t="str">
        <f aca="true" t="shared" si="8" ref="A122:A129">CONCATENATE(C122,"-",$G$2,"-",$I$2,"-",$S$2)</f>
        <v>65199-02-XX-XX-30</v>
      </c>
      <c r="B122" s="80" t="str">
        <f aca="true" t="shared" si="9" ref="B122:B129">CONCATENATE(D122,"-",$G$1,"-",$I$1,"-",$S$1)</f>
        <v>Advertising - Other-AM-LOC NAME-Mktg</v>
      </c>
      <c r="C122">
        <v>65199</v>
      </c>
      <c r="D122" s="80" t="s">
        <v>149</v>
      </c>
      <c r="E122" s="76" t="s">
        <v>216</v>
      </c>
    </row>
    <row r="123" spans="1:5" ht="12">
      <c r="A123" t="str">
        <f t="shared" si="8"/>
        <v>65200-02-XX-XX-30</v>
      </c>
      <c r="B123" s="80" t="str">
        <f t="shared" si="9"/>
        <v>Advertising - Signage-AM-LOC NAME-Mktg</v>
      </c>
      <c r="C123">
        <v>65200</v>
      </c>
      <c r="D123" s="80" t="s">
        <v>150</v>
      </c>
      <c r="E123" s="76" t="s">
        <v>216</v>
      </c>
    </row>
    <row r="124" spans="1:5" ht="12">
      <c r="A124" t="str">
        <f t="shared" si="8"/>
        <v>65210-02-XX-XX-30</v>
      </c>
      <c r="B124" s="80" t="str">
        <f t="shared" si="9"/>
        <v>Advertsing - Employee Uniforms-AM-LOC NAME-Mktg</v>
      </c>
      <c r="C124" s="19">
        <v>65210</v>
      </c>
      <c r="D124" s="80" t="s">
        <v>151</v>
      </c>
      <c r="E124" s="76" t="s">
        <v>216</v>
      </c>
    </row>
    <row r="125" spans="1:5" ht="12">
      <c r="A125" t="str">
        <f t="shared" si="8"/>
        <v>65300-02-XX-XX-30</v>
      </c>
      <c r="B125" s="80" t="str">
        <f t="shared" si="9"/>
        <v>Marketing Research-AM-LOC NAME-Mktg</v>
      </c>
      <c r="C125">
        <v>65300</v>
      </c>
      <c r="D125" s="80" t="s">
        <v>152</v>
      </c>
      <c r="E125" s="76" t="s">
        <v>216</v>
      </c>
    </row>
    <row r="126" spans="1:5" ht="12">
      <c r="A126" t="str">
        <f t="shared" si="8"/>
        <v>65410-02-XX-XX-30</v>
      </c>
      <c r="B126" s="80" t="str">
        <f t="shared" si="9"/>
        <v>Promotions/Giveaways - Other Business-AM-LOC NAME-Mktg</v>
      </c>
      <c r="C126">
        <v>65410</v>
      </c>
      <c r="D126" s="80" t="s">
        <v>155</v>
      </c>
      <c r="E126" s="76" t="s">
        <v>216</v>
      </c>
    </row>
    <row r="127" spans="1:5" ht="12">
      <c r="A127" t="str">
        <f t="shared" si="8"/>
        <v>65420-02-XX-XX-30</v>
      </c>
      <c r="B127" s="80" t="str">
        <f t="shared" si="9"/>
        <v>Promotions/Giveaways - Employees-AM-LOC NAME-Mktg</v>
      </c>
      <c r="C127">
        <v>65420</v>
      </c>
      <c r="D127" s="80" t="s">
        <v>156</v>
      </c>
      <c r="E127" s="76" t="s">
        <v>216</v>
      </c>
    </row>
    <row r="128" spans="1:5" ht="12">
      <c r="A128" t="str">
        <f t="shared" si="8"/>
        <v>65440-02-XX-XX-30</v>
      </c>
      <c r="B128" s="80" t="str">
        <f t="shared" si="9"/>
        <v>Promotions/Giveaways - Homeowners-AM-LOC NAME-Mktg</v>
      </c>
      <c r="C128">
        <v>65440</v>
      </c>
      <c r="D128" s="80" t="s">
        <v>158</v>
      </c>
      <c r="E128" s="76" t="s">
        <v>216</v>
      </c>
    </row>
    <row r="129" spans="1:5" ht="12">
      <c r="A129" t="str">
        <f t="shared" si="8"/>
        <v>65490-02-XX-XX-30</v>
      </c>
      <c r="B129" s="80" t="str">
        <f t="shared" si="9"/>
        <v>Promotions/Giveaways - Other  -AM-LOC NAME-Mktg</v>
      </c>
      <c r="C129">
        <v>65490</v>
      </c>
      <c r="D129" s="80" t="s">
        <v>159</v>
      </c>
      <c r="E129" s="76" t="s">
        <v>216</v>
      </c>
    </row>
    <row r="130" ht="12">
      <c r="E130" s="76"/>
    </row>
    <row r="131" spans="1:5" ht="12">
      <c r="A131" t="str">
        <f aca="true" t="shared" si="10" ref="A131:A140">CONCATENATE(C131,"-",$G$2,"-",$I$2,"-",$AA$2)</f>
        <v>66100-02-XX-XX-60</v>
      </c>
      <c r="B131" s="80" t="str">
        <f aca="true" t="shared" si="11" ref="B131:B140">CONCATENATE(D131,"-",$G$1,"-",$I$1,"-",$AA$1)</f>
        <v>Cable Television-AM-LOC NAME-AM</v>
      </c>
      <c r="C131">
        <v>66100</v>
      </c>
      <c r="D131" s="80" t="s">
        <v>162</v>
      </c>
      <c r="E131" s="76" t="s">
        <v>216</v>
      </c>
    </row>
    <row r="132" spans="1:5" ht="12">
      <c r="A132" t="str">
        <f t="shared" si="10"/>
        <v>66200-02-XX-XX-60</v>
      </c>
      <c r="B132" s="80" t="str">
        <f t="shared" si="11"/>
        <v>Electricity-AM-LOC NAME-AM</v>
      </c>
      <c r="C132">
        <v>66200</v>
      </c>
      <c r="D132" s="80" t="s">
        <v>163</v>
      </c>
      <c r="E132" s="76" t="s">
        <v>216</v>
      </c>
    </row>
    <row r="133" spans="1:5" ht="12">
      <c r="A133" t="str">
        <f t="shared" si="10"/>
        <v>66300-02-XX-XX-60</v>
      </c>
      <c r="B133" s="80" t="str">
        <f t="shared" si="11"/>
        <v>Equipment Maintenance-AM-LOC NAME-AM</v>
      </c>
      <c r="C133">
        <v>66300</v>
      </c>
      <c r="D133" s="80" t="s">
        <v>164</v>
      </c>
      <c r="E133" s="76" t="s">
        <v>216</v>
      </c>
    </row>
    <row r="134" spans="1:5" ht="12">
      <c r="A134" t="str">
        <f t="shared" si="10"/>
        <v>66350-02-XX-XX-60</v>
      </c>
      <c r="B134" s="80" t="str">
        <f t="shared" si="11"/>
        <v>Equipment Rental-AM-LOC NAME-AM</v>
      </c>
      <c r="C134">
        <v>66350</v>
      </c>
      <c r="D134" s="80" t="s">
        <v>165</v>
      </c>
      <c r="E134" s="76" t="s">
        <v>216</v>
      </c>
    </row>
    <row r="135" spans="1:5" ht="12">
      <c r="A135" t="str">
        <f t="shared" si="10"/>
        <v>66400-02-XX-XX-60</v>
      </c>
      <c r="B135" s="80" t="str">
        <f t="shared" si="11"/>
        <v>Facilities Rental-AM-LOC NAME-AM</v>
      </c>
      <c r="C135">
        <v>66400</v>
      </c>
      <c r="D135" s="80" t="s">
        <v>166</v>
      </c>
      <c r="E135" s="76" t="s">
        <v>216</v>
      </c>
    </row>
    <row r="136" spans="1:5" ht="12">
      <c r="A136" t="str">
        <f t="shared" si="10"/>
        <v>66500-02-XX-XX-60</v>
      </c>
      <c r="B136" s="80" t="str">
        <f t="shared" si="11"/>
        <v>General Building-AM-LOC NAME-AM</v>
      </c>
      <c r="C136">
        <v>66500</v>
      </c>
      <c r="D136" s="80" t="s">
        <v>167</v>
      </c>
      <c r="E136" s="76" t="s">
        <v>216</v>
      </c>
    </row>
    <row r="137" spans="1:5" ht="12">
      <c r="A137" t="str">
        <f t="shared" si="10"/>
        <v>66600-02-XX-XX-60</v>
      </c>
      <c r="B137" s="80" t="str">
        <f t="shared" si="11"/>
        <v>Natural Gas-AM-LOC NAME-AM</v>
      </c>
      <c r="C137">
        <v>66600</v>
      </c>
      <c r="D137" s="80" t="s">
        <v>168</v>
      </c>
      <c r="E137" s="76" t="s">
        <v>216</v>
      </c>
    </row>
    <row r="138" spans="1:5" ht="12">
      <c r="A138" t="str">
        <f t="shared" si="10"/>
        <v>66700-02-XX-XX-60</v>
      </c>
      <c r="B138" s="80" t="str">
        <f t="shared" si="11"/>
        <v>Refuse Removal-AM-LOC NAME-AM</v>
      </c>
      <c r="C138">
        <v>66700</v>
      </c>
      <c r="D138" s="80" t="s">
        <v>169</v>
      </c>
      <c r="E138" s="76" t="s">
        <v>216</v>
      </c>
    </row>
    <row r="139" spans="1:5" ht="12">
      <c r="A139" t="str">
        <f t="shared" si="10"/>
        <v>66800-02-XX-XX-60</v>
      </c>
      <c r="B139" s="80" t="str">
        <f t="shared" si="11"/>
        <v>Water/Sewer-AM-LOC NAME-AM</v>
      </c>
      <c r="C139">
        <v>66800</v>
      </c>
      <c r="D139" s="80" t="s">
        <v>170</v>
      </c>
      <c r="E139" s="76" t="s">
        <v>216</v>
      </c>
    </row>
    <row r="140" spans="1:5" ht="12">
      <c r="A140" t="str">
        <f t="shared" si="10"/>
        <v>66900-02-XX-XX-60</v>
      </c>
      <c r="B140" s="80" t="str">
        <f t="shared" si="11"/>
        <v>Other Utilities-AM-LOC NAME-AM</v>
      </c>
      <c r="C140">
        <v>66900</v>
      </c>
      <c r="D140" s="80" t="s">
        <v>171</v>
      </c>
      <c r="E140" s="76" t="s">
        <v>216</v>
      </c>
    </row>
    <row r="141" ht="12">
      <c r="E141" s="76"/>
    </row>
    <row r="142" spans="1:5" ht="12">
      <c r="A142" t="str">
        <f aca="true" t="shared" si="12" ref="A142:A151">CONCATENATE(C142,"-",$G$2,"-",$I$2,"-",$AA$2)</f>
        <v>67100-02-XX-XX-60</v>
      </c>
      <c r="B142" s="80" t="str">
        <f aca="true" t="shared" si="13" ref="B142:B151">CONCATENATE(D142,"-",$G$1,"-",$I$1,"-",$AA$1)</f>
        <v>Subscriptions &amp; Books-AM-LOC NAME-AM</v>
      </c>
      <c r="C142" s="26">
        <v>67100</v>
      </c>
      <c r="D142" s="80" t="s">
        <v>172</v>
      </c>
      <c r="E142" s="76" t="s">
        <v>216</v>
      </c>
    </row>
    <row r="143" spans="1:5" ht="12">
      <c r="A143" t="str">
        <f t="shared" si="12"/>
        <v>67210-02-XX-XX-60</v>
      </c>
      <c r="B143" s="80" t="str">
        <f t="shared" si="13"/>
        <v>Supplies - Computer Hardware-AM-LOC NAME-AM</v>
      </c>
      <c r="C143" s="26">
        <v>67210</v>
      </c>
      <c r="D143" s="80" t="s">
        <v>173</v>
      </c>
      <c r="E143" s="76" t="s">
        <v>216</v>
      </c>
    </row>
    <row r="144" spans="1:5" ht="12">
      <c r="A144" t="str">
        <f t="shared" si="12"/>
        <v>67220-02-XX-XX-60</v>
      </c>
      <c r="B144" s="80" t="str">
        <f t="shared" si="13"/>
        <v>Supplies - Computer Software-AM-LOC NAME-AM</v>
      </c>
      <c r="C144" s="26">
        <v>67220</v>
      </c>
      <c r="D144" s="80" t="s">
        <v>174</v>
      </c>
      <c r="E144" s="76" t="s">
        <v>216</v>
      </c>
    </row>
    <row r="145" spans="1:5" ht="12">
      <c r="A145" t="str">
        <f t="shared" si="12"/>
        <v>67230-02-XX-XX-60</v>
      </c>
      <c r="B145" s="80" t="str">
        <f t="shared" si="13"/>
        <v>Supplies - Office-AM-LOC NAME-AM</v>
      </c>
      <c r="C145" s="26">
        <v>67230</v>
      </c>
      <c r="D145" s="80" t="s">
        <v>175</v>
      </c>
      <c r="E145" s="76" t="s">
        <v>216</v>
      </c>
    </row>
    <row r="146" spans="1:5" ht="12">
      <c r="A146" t="str">
        <f t="shared" si="12"/>
        <v>67235-02-XX-XX-60</v>
      </c>
      <c r="B146" s="80" t="str">
        <f t="shared" si="13"/>
        <v>Supplies - Office Equipment -AM-LOC NAME-AM</v>
      </c>
      <c r="C146" s="26">
        <v>67235</v>
      </c>
      <c r="D146" s="80" t="s">
        <v>176</v>
      </c>
      <c r="E146" s="76" t="s">
        <v>216</v>
      </c>
    </row>
    <row r="147" spans="1:5" ht="12">
      <c r="A147" t="str">
        <f t="shared" si="12"/>
        <v>67240-02-XX-XX-60</v>
      </c>
      <c r="B147" s="80" t="str">
        <f t="shared" si="13"/>
        <v>Supplies - Postage-AM-LOC NAME-AM</v>
      </c>
      <c r="C147">
        <v>67240</v>
      </c>
      <c r="D147" s="80" t="s">
        <v>177</v>
      </c>
      <c r="E147" s="76" t="s">
        <v>216</v>
      </c>
    </row>
    <row r="148" spans="1:5" ht="12">
      <c r="A148" t="str">
        <f t="shared" si="12"/>
        <v>67250-02-XX-XX-60</v>
      </c>
      <c r="B148" s="80" t="str">
        <f t="shared" si="13"/>
        <v>Supplies - Printing &amp; Stationary-AM-LOC NAME-AM</v>
      </c>
      <c r="C148">
        <v>67250</v>
      </c>
      <c r="D148" s="80" t="s">
        <v>178</v>
      </c>
      <c r="E148" s="76" t="s">
        <v>216</v>
      </c>
    </row>
    <row r="149" spans="1:5" ht="12">
      <c r="A149" t="str">
        <f t="shared" si="12"/>
        <v>67260-02-XX-XX-60</v>
      </c>
      <c r="B149" s="80" t="str">
        <f t="shared" si="13"/>
        <v>Supplies - Signage-AM-LOC NAME-AM</v>
      </c>
      <c r="C149">
        <v>67260</v>
      </c>
      <c r="D149" s="80" t="s">
        <v>179</v>
      </c>
      <c r="E149" s="76" t="s">
        <v>216</v>
      </c>
    </row>
    <row r="150" spans="1:5" ht="12">
      <c r="A150" t="str">
        <f t="shared" si="12"/>
        <v>67270-02-XX-XX-60</v>
      </c>
      <c r="B150" s="80" t="str">
        <f t="shared" si="13"/>
        <v>Supplies - Uniforms-AM-LOC NAME-AM</v>
      </c>
      <c r="C150">
        <v>67270</v>
      </c>
      <c r="D150" s="80" t="s">
        <v>180</v>
      </c>
      <c r="E150" s="76" t="s">
        <v>216</v>
      </c>
    </row>
    <row r="151" spans="1:5" ht="12">
      <c r="A151" t="str">
        <f t="shared" si="12"/>
        <v>67290-02-XX-XX-60</v>
      </c>
      <c r="B151" s="80" t="str">
        <f t="shared" si="13"/>
        <v>Supplies - Oher-AM-LOC NAME-AM</v>
      </c>
      <c r="C151">
        <v>67290</v>
      </c>
      <c r="D151" s="80" t="s">
        <v>182</v>
      </c>
      <c r="E151" s="76" t="s">
        <v>216</v>
      </c>
    </row>
    <row r="152" ht="12">
      <c r="E152" s="76"/>
    </row>
    <row r="153" spans="1:5" ht="12">
      <c r="A153" t="str">
        <f>CONCATENATE(C153,"-",$G$2,"-",$I$2,"-",$AA$2)</f>
        <v>67310-02-XX-XX-60</v>
      </c>
      <c r="B153" s="80" t="str">
        <f>CONCATENATE(D153,"-",$G$1,"-",$I$1,"-",$AA$1)</f>
        <v>Vehicle - Fuel-AM-LOC NAME-AM</v>
      </c>
      <c r="C153" s="26">
        <v>67310</v>
      </c>
      <c r="D153" s="80" t="s">
        <v>183</v>
      </c>
      <c r="E153" s="76" t="s">
        <v>216</v>
      </c>
    </row>
    <row r="154" spans="1:5" ht="12">
      <c r="A154" t="str">
        <f>CONCATENATE(C154,"-",$G$2,"-",$I$2,"-",$AA$2)</f>
        <v>67320-02-XX-XX-60</v>
      </c>
      <c r="B154" s="80" t="str">
        <f>CONCATENATE(D154,"-",$G$1,"-",$I$1,"-",$AA$1)</f>
        <v>Vehicle - Insurance-AM-LOC NAME-AM</v>
      </c>
      <c r="C154" s="26">
        <v>67320</v>
      </c>
      <c r="D154" s="80" t="s">
        <v>184</v>
      </c>
      <c r="E154" s="76" t="s">
        <v>216</v>
      </c>
    </row>
    <row r="155" spans="1:5" ht="12">
      <c r="A155" t="str">
        <f>CONCATENATE(C155,"-",$G$2,"-",$I$2,"-",$AA$2)</f>
        <v>67330-02-XX-XX-60</v>
      </c>
      <c r="B155" s="80" t="str">
        <f>CONCATENATE(D155,"-",$G$1,"-",$I$1,"-",$AA$1)</f>
        <v>Vehicle - Maintenance-AM-LOC NAME-AM</v>
      </c>
      <c r="C155" s="26">
        <v>67330</v>
      </c>
      <c r="D155" s="80" t="s">
        <v>185</v>
      </c>
      <c r="E155" s="76" t="s">
        <v>216</v>
      </c>
    </row>
    <row r="156" ht="12">
      <c r="E156" s="76"/>
    </row>
    <row r="157" spans="1:5" ht="12">
      <c r="A157" t="str">
        <f aca="true" t="shared" si="14" ref="A157:A163">CONCATENATE(C157,"-",$G$2,"-",$I$2,"-",$AA$2)</f>
        <v>68100-02-XX-XX-60</v>
      </c>
      <c r="B157" s="80" t="str">
        <f aca="true" t="shared" si="15" ref="B157:B163">CONCATENATE(D157,"-",$G$1,"-",$I$1,"-",$AA$1)</f>
        <v>Associations &amp; Bureaus-AM-LOC NAME-AM</v>
      </c>
      <c r="C157">
        <v>68100</v>
      </c>
      <c r="D157" s="80" t="s">
        <v>186</v>
      </c>
      <c r="E157" s="76" t="s">
        <v>216</v>
      </c>
    </row>
    <row r="158" spans="1:5" ht="12">
      <c r="A158" t="str">
        <f t="shared" si="14"/>
        <v>68200-02-XX-XX-60</v>
      </c>
      <c r="B158" s="80" t="str">
        <f t="shared" si="15"/>
        <v>Bad Debt Expense-AM-LOC NAME-AM</v>
      </c>
      <c r="C158">
        <v>68200</v>
      </c>
      <c r="D158" s="80" t="s">
        <v>187</v>
      </c>
      <c r="E158" s="76" t="s">
        <v>216</v>
      </c>
    </row>
    <row r="159" spans="1:5" ht="12">
      <c r="A159" t="str">
        <f t="shared" si="14"/>
        <v>68300-02-XX-XX-60</v>
      </c>
      <c r="B159" s="80" t="str">
        <f t="shared" si="15"/>
        <v>Bank Service Fees-AM-LOC NAME-AM</v>
      </c>
      <c r="C159">
        <v>68300</v>
      </c>
      <c r="D159" s="80" t="s">
        <v>188</v>
      </c>
      <c r="E159" s="76" t="s">
        <v>216</v>
      </c>
    </row>
    <row r="160" spans="1:5" ht="12">
      <c r="A160" t="str">
        <f t="shared" si="14"/>
        <v>68400-02-XX-XX-60</v>
      </c>
      <c r="B160" s="80" t="str">
        <f t="shared" si="15"/>
        <v>Licenses &amp; Permits-AM-LOC NAME-AM</v>
      </c>
      <c r="C160">
        <v>68400</v>
      </c>
      <c r="D160" s="80" t="s">
        <v>189</v>
      </c>
      <c r="E160" s="76" t="s">
        <v>216</v>
      </c>
    </row>
    <row r="161" spans="1:5" ht="12">
      <c r="A161" t="str">
        <f t="shared" si="14"/>
        <v>68500-02-XX-XX-60</v>
      </c>
      <c r="B161" s="80" t="str">
        <f t="shared" si="15"/>
        <v>Memberships &amp; Dues-AM-LOC NAME-AM</v>
      </c>
      <c r="C161" s="26">
        <v>68500</v>
      </c>
      <c r="D161" s="80" t="s">
        <v>190</v>
      </c>
      <c r="E161" s="76" t="s">
        <v>216</v>
      </c>
    </row>
    <row r="162" spans="1:5" ht="12">
      <c r="A162" t="str">
        <f t="shared" si="14"/>
        <v>68600-02-XX-XX-60</v>
      </c>
      <c r="B162" s="80" t="str">
        <f t="shared" si="15"/>
        <v>Insurance Expense-AM-LOC NAME-AM</v>
      </c>
      <c r="C162">
        <v>68600</v>
      </c>
      <c r="D162" s="80" t="s">
        <v>191</v>
      </c>
      <c r="E162" s="76" t="s">
        <v>216</v>
      </c>
    </row>
    <row r="163" spans="1:5" ht="12">
      <c r="A163" t="str">
        <f t="shared" si="14"/>
        <v>68700-02-XX-XX-60</v>
      </c>
      <c r="B163" s="80" t="str">
        <f t="shared" si="15"/>
        <v>Taxes-AM-LOC NAME-AM</v>
      </c>
      <c r="C163">
        <v>68700</v>
      </c>
      <c r="D163" s="80" t="s">
        <v>192</v>
      </c>
      <c r="E163" s="76" t="s">
        <v>216</v>
      </c>
    </row>
    <row r="164" ht="12">
      <c r="E164" s="76"/>
    </row>
    <row r="165" spans="1:5" ht="12">
      <c r="A165" t="str">
        <f>CONCATENATE(C165,"-",$G$2,"-",$I$2,"-",$AA$2)</f>
        <v>69100-02-XX-XX-60</v>
      </c>
      <c r="B165" s="80" t="str">
        <f>CONCATENATE(D165,"-",$G$1,"-",$I$1,"-",$AA$1)</f>
        <v>Amortization Expense-AM-LOC NAME-AM</v>
      </c>
      <c r="C165">
        <v>69100</v>
      </c>
      <c r="D165" s="80" t="s">
        <v>193</v>
      </c>
      <c r="E165" s="76" t="s">
        <v>216</v>
      </c>
    </row>
    <row r="166" spans="1:5" ht="12">
      <c r="A166" t="str">
        <f>CONCATENATE(C166,"-",$G$2,"-",$I$2,"-",$AA$2)</f>
        <v>69200-02-XX-XX-60</v>
      </c>
      <c r="B166" s="80" t="str">
        <f>CONCATENATE(D166,"-",$G$1,"-",$I$1,"-",$AA$1)</f>
        <v>Depreciation Expense-AM-LOC NAME-AM</v>
      </c>
      <c r="C166">
        <v>69200</v>
      </c>
      <c r="D166" s="80" t="s">
        <v>194</v>
      </c>
      <c r="E166" s="76" t="s">
        <v>216</v>
      </c>
    </row>
    <row r="167" spans="1:5" ht="12">
      <c r="A167" t="str">
        <f>CONCATENATE(C167,"-",$G$2,"-",$I$2,"-",$AA$2)</f>
        <v>69300-02-XX-XX-60</v>
      </c>
      <c r="B167" s="80" t="str">
        <f>CONCATENATE(D167,"-",$G$1,"-",$I$1,"-",$AA$1)</f>
        <v>Interest Expense-AM-LOC NAME-AM</v>
      </c>
      <c r="C167">
        <v>69300</v>
      </c>
      <c r="D167" s="80" t="s">
        <v>195</v>
      </c>
      <c r="E167" s="76" t="s">
        <v>216</v>
      </c>
    </row>
    <row r="168" spans="1:5" ht="12">
      <c r="A168" t="str">
        <f>CONCATENATE(C168,"-",$G$2,"-",$I$2,"-",$AA$2)</f>
        <v>69900-02-XX-XX-60</v>
      </c>
      <c r="B168" s="80" t="str">
        <f>CONCATENATE(D168,"-",$G$1,"-",$I$1,"-",$AA$1)</f>
        <v>Other Expense-AM-LOC NAME-AM</v>
      </c>
      <c r="C168">
        <v>69900</v>
      </c>
      <c r="D168" s="80" t="s">
        <v>196</v>
      </c>
      <c r="E168" s="76" t="s">
        <v>216</v>
      </c>
    </row>
    <row r="169" ht="12">
      <c r="E169" s="76"/>
    </row>
    <row r="170" spans="1:5" ht="12">
      <c r="A170" t="str">
        <f>CONCATENATE(C170,"-",$G$2,"-",$I$2,"-",$AA$2)</f>
        <v>71000-02-XX-XX-60</v>
      </c>
      <c r="B170" s="80" t="str">
        <f>CONCATENATE(D170,"-",$G$1,"-",$I$1,"-",$AA$1)</f>
        <v>Gain/Loss on Sale of Asset-AM-LOC NAME-AM</v>
      </c>
      <c r="C170">
        <v>71000</v>
      </c>
      <c r="D170" s="80" t="s">
        <v>197</v>
      </c>
      <c r="E170" s="76" t="s">
        <v>216</v>
      </c>
    </row>
  </sheetData>
  <sheetProtection/>
  <printOptions/>
  <pageMargins left="0.75" right="0.75" top="1" bottom="1" header="0.5" footer="0.5"/>
  <pageSetup fitToHeight="14" fitToWidth="1" horizontalDpi="600" verticalDpi="600" orientation="portrait" scale="79"/>
  <headerFooter alignWithMargins="0">
    <oddHeader>&amp;LWaterstone Association Management
Chart of Accounts&amp;CAccount Structure
Acct #-LLC-REG-Proj-Dept
AAAAA-LL-RR-PP-DD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8"/>
  <sheetViews>
    <sheetView workbookViewId="0" topLeftCell="A1">
      <pane ySplit="2" topLeftCell="BM39" activePane="bottomLeft" state="frozen"/>
      <selection pane="topLeft" activeCell="A1" sqref="A1:E387"/>
      <selection pane="bottomLeft" activeCell="A64" sqref="A64"/>
    </sheetView>
  </sheetViews>
  <sheetFormatPr defaultColWidth="8.8515625" defaultRowHeight="12.75"/>
  <cols>
    <col min="1" max="1" width="19.421875" style="0" bestFit="1" customWidth="1"/>
    <col min="2" max="2" width="48.140625" style="80" customWidth="1"/>
    <col min="3" max="3" width="6.00390625" style="0" bestFit="1" customWidth="1"/>
    <col min="4" max="4" width="30.421875" style="80" bestFit="1" customWidth="1"/>
    <col min="5" max="5" width="16.28125" style="78" bestFit="1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CONCATENATE(C1,"-",$F$2,"-",$K$2,"-",$L$2)</f>
        <v>11100-03-XX-XX-00</v>
      </c>
      <c r="B1" s="80" t="str">
        <f>CONCATENATE(D1,"-",$F$1,"-",$K$1,"-",$L$1)</f>
        <v>Operating Account-Res Lease-LOCATION NAME-Balance Sheet</v>
      </c>
      <c r="C1">
        <v>11100</v>
      </c>
      <c r="D1" s="80" t="s">
        <v>13</v>
      </c>
      <c r="E1" s="75" t="s">
        <v>203</v>
      </c>
      <c r="F1" s="13" t="s">
        <v>313</v>
      </c>
      <c r="K1" s="34" t="s">
        <v>311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263</v>
      </c>
      <c r="V1" s="19" t="s">
        <v>327</v>
      </c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22" ht="12.75" thickBot="1">
      <c r="A2" t="str">
        <f>CONCATENATE(C2,"-",$F$2,"-",$K$2,"-",$L$2)</f>
        <v>11200-03-XX-XX-00</v>
      </c>
      <c r="B2" s="80" t="str">
        <f>CONCATENATE(D2,"-",$F$1,"-",$K$1,"-",$L$1)</f>
        <v>Petty Cash Account-Res Lease-LOCATION NAME-Balance Sheet</v>
      </c>
      <c r="C2">
        <v>11200</v>
      </c>
      <c r="D2" s="80" t="s">
        <v>14</v>
      </c>
      <c r="E2" s="75" t="s">
        <v>203</v>
      </c>
      <c r="F2" s="20" t="s">
        <v>287</v>
      </c>
      <c r="G2" s="21"/>
      <c r="H2" s="21"/>
      <c r="I2" s="24"/>
      <c r="J2" s="25"/>
      <c r="K2" s="33" t="s">
        <v>310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60</v>
      </c>
      <c r="V2">
        <v>61</v>
      </c>
    </row>
    <row r="3" ht="12">
      <c r="E3" s="75"/>
    </row>
    <row r="4" spans="1:11" ht="12">
      <c r="A4" t="str">
        <f>CONCATENATE(C4,"-",$F$2,"-",$K$2,"-",$L$2)</f>
        <v>11400-03-XX-XX-00</v>
      </c>
      <c r="B4" s="80" t="str">
        <f>CONCATENATE(D4,"-",$F$1,"-",$K$1,"-",$L$1)</f>
        <v>Security Deposit Account-Res Lease-LOCATION NAME-Balance Sheet</v>
      </c>
      <c r="C4">
        <v>11400</v>
      </c>
      <c r="D4" s="80" t="s">
        <v>16</v>
      </c>
      <c r="E4" s="75" t="s">
        <v>204</v>
      </c>
      <c r="K4" s="15" t="s">
        <v>312</v>
      </c>
    </row>
    <row r="5" spans="1:11" ht="12">
      <c r="A5" t="str">
        <f>CONCATENATE(C5,"-",$F$2,"-",$K$2,"-",$L$2)</f>
        <v>11500-03-XX-XX-00</v>
      </c>
      <c r="B5" s="80" t="str">
        <f>CONCATENATE(D5,"-",$F$1,"-",$K$1,"-",$L$1)</f>
        <v>Trust Account-Res Lease-LOCATION NAME-Balance Sheet</v>
      </c>
      <c r="C5">
        <v>11500</v>
      </c>
      <c r="D5" s="80" t="s">
        <v>17</v>
      </c>
      <c r="E5" s="75" t="s">
        <v>204</v>
      </c>
      <c r="K5" s="15" t="s">
        <v>314</v>
      </c>
    </row>
    <row r="6" spans="5:11" ht="12">
      <c r="E6" s="75"/>
      <c r="K6" s="15" t="s">
        <v>315</v>
      </c>
    </row>
    <row r="7" spans="1:11" ht="12">
      <c r="A7" t="str">
        <f>CONCATENATE(C7,"-",$F$2,"-",$K$2,"-",$L$2)</f>
        <v>12100-03-XX-XX-00</v>
      </c>
      <c r="B7" s="80" t="str">
        <f>CONCATENATE(D7,"-",$F$1,"-",$K$1,"-",$L$1)</f>
        <v>A/R Trade-Res Lease-LOCATION NAME-Balance Sheet</v>
      </c>
      <c r="C7">
        <v>12100</v>
      </c>
      <c r="D7" s="80" t="s">
        <v>18</v>
      </c>
      <c r="E7" s="75" t="s">
        <v>204</v>
      </c>
      <c r="K7" s="15" t="s">
        <v>316</v>
      </c>
    </row>
    <row r="8" ht="12">
      <c r="E8" s="75"/>
    </row>
    <row r="9" spans="1:5" ht="12">
      <c r="A9" t="str">
        <f>CONCATENATE(C9,"-",$F$2,"-",$K$2,"-",$L$2)</f>
        <v>12900-03-XX-XX-00</v>
      </c>
      <c r="B9" s="80" t="str">
        <f>CONCATENATE(D9,"-",$F$1,"-",$K$1,"-",$L$1)</f>
        <v>A/R Allowance for Doubtful Accounts-Res Lease-LOCATION NAME-Balance Sheet</v>
      </c>
      <c r="C9">
        <v>12900</v>
      </c>
      <c r="D9" s="80" t="s">
        <v>21</v>
      </c>
      <c r="E9" s="75" t="s">
        <v>204</v>
      </c>
    </row>
    <row r="10" ht="12">
      <c r="E10" s="75"/>
    </row>
    <row r="11" spans="1:5" ht="12">
      <c r="A11" t="str">
        <f>CONCATENATE(C11,"-",$F$2,"-",$K$2,"-",$L$2)</f>
        <v>13100-03-XX-XX-00</v>
      </c>
      <c r="B11" s="80" t="str">
        <f>CONCATENATE(D11,"-",$F$1,"-",$K$1,"-",$L$1)</f>
        <v>Inventory - Uniforms-Res Lease-LOCATION NAME-Balance Sheet</v>
      </c>
      <c r="C11">
        <v>13100</v>
      </c>
      <c r="D11" s="80" t="s">
        <v>22</v>
      </c>
      <c r="E11" s="75" t="s">
        <v>205</v>
      </c>
    </row>
    <row r="12" spans="1:5" ht="12">
      <c r="A12" t="str">
        <f>CONCATENATE(C12,"-",$F$2,"-",$K$2,"-",$L$2)</f>
        <v>13900-03-XX-XX-00</v>
      </c>
      <c r="B12" s="80" t="str">
        <f>CONCATENATE(D12,"-",$F$1,"-",$K$1,"-",$L$1)</f>
        <v>Inventory - Other-Res Lease-LOCATION NAME-Balance Sheet</v>
      </c>
      <c r="C12">
        <v>13900</v>
      </c>
      <c r="D12" s="80" t="s">
        <v>27</v>
      </c>
      <c r="E12" s="75" t="s">
        <v>205</v>
      </c>
    </row>
    <row r="13" ht="12">
      <c r="E13" s="75"/>
    </row>
    <row r="14" spans="1:5" ht="12">
      <c r="A14" t="str">
        <f>CONCATENATE(C14,"-",$F$2,"-",$K$2,"-",$L$2)</f>
        <v>14100-03-XX-XX-00</v>
      </c>
      <c r="B14" s="80" t="str">
        <f>CONCATENATE(D14,"-",$F$1,"-",$K$1,"-",$L$1)</f>
        <v>Prepaid Expenses-Res Lease-LOCATION NAME-Balance Sheet</v>
      </c>
      <c r="C14">
        <v>14100</v>
      </c>
      <c r="D14" s="80" t="s">
        <v>28</v>
      </c>
      <c r="E14" s="75" t="s">
        <v>206</v>
      </c>
    </row>
    <row r="15" spans="1:5" ht="12">
      <c r="A15" t="str">
        <f>CONCATENATE(C15,"-",$F$2,"-",$K$2,"-",$L$2)</f>
        <v>14200-03-XX-XX-00</v>
      </c>
      <c r="B15" s="80" t="str">
        <f>CONCATENATE(D15,"-",$F$1,"-",$K$1,"-",$L$1)</f>
        <v>Lease Deposits-Res Lease-LOCATION NAME-Balance Sheet</v>
      </c>
      <c r="C15">
        <v>14200</v>
      </c>
      <c r="D15" s="80" t="s">
        <v>29</v>
      </c>
      <c r="E15" s="75" t="s">
        <v>206</v>
      </c>
    </row>
    <row r="16" spans="1:5" ht="12">
      <c r="A16" t="str">
        <f>CONCATENATE(C16,"-",$F$2,"-",$K$2,"-",$L$2)</f>
        <v>14300-03-XX-XX-00</v>
      </c>
      <c r="B16" s="80" t="str">
        <f>CONCATENATE(D16,"-",$F$1,"-",$K$1,"-",$L$1)</f>
        <v>Prepaid Marketing-Res Lease-LOCATION NAME-Balance Sheet</v>
      </c>
      <c r="C16">
        <v>14300</v>
      </c>
      <c r="D16" s="80" t="s">
        <v>30</v>
      </c>
      <c r="E16" s="75" t="s">
        <v>206</v>
      </c>
    </row>
    <row r="17" ht="12">
      <c r="E17" s="75"/>
    </row>
    <row r="18" spans="1:5" ht="12">
      <c r="A18" t="str">
        <f aca="true" t="shared" si="0" ref="A18:A25">CONCATENATE(C18,"-",$F$2,"-",$K$2,"-",$L$2)</f>
        <v>16200-03-XX-XX-00</v>
      </c>
      <c r="B18" s="80" t="str">
        <f aca="true" t="shared" si="1" ref="B18:B25">CONCATENATE(D18,"-",$F$1,"-",$K$1,"-",$L$1)</f>
        <v>Buildings-Res Lease-LOCATION NAME-Balance Sheet</v>
      </c>
      <c r="C18">
        <v>16200</v>
      </c>
      <c r="D18" s="80" t="s">
        <v>33</v>
      </c>
      <c r="E18" s="75" t="s">
        <v>207</v>
      </c>
    </row>
    <row r="19" spans="1:5" ht="12">
      <c r="A19" t="str">
        <f t="shared" si="0"/>
        <v>16250-03-XX-XX-00</v>
      </c>
      <c r="B19" s="80" t="str">
        <f t="shared" si="1"/>
        <v>Building Improvements-Res Lease-LOCATION NAME-Balance Sheet</v>
      </c>
      <c r="C19">
        <v>16250</v>
      </c>
      <c r="D19" s="80" t="s">
        <v>34</v>
      </c>
      <c r="E19" s="75" t="s">
        <v>207</v>
      </c>
    </row>
    <row r="20" spans="1:5" ht="12">
      <c r="A20" t="str">
        <f t="shared" si="0"/>
        <v>16300-03-XX-XX-00</v>
      </c>
      <c r="B20" s="80" t="str">
        <f t="shared" si="1"/>
        <v>Leasehold Improvements-Res Lease-LOCATION NAME-Balance Sheet</v>
      </c>
      <c r="C20">
        <v>16300</v>
      </c>
      <c r="D20" s="80" t="s">
        <v>35</v>
      </c>
      <c r="E20" s="75" t="s">
        <v>207</v>
      </c>
    </row>
    <row r="21" spans="1:5" ht="12">
      <c r="A21" t="str">
        <f t="shared" si="0"/>
        <v>16400-03-XX-XX-00</v>
      </c>
      <c r="B21" s="80" t="str">
        <f t="shared" si="1"/>
        <v>Furniture &amp; Fixtures-Res Lease-LOCATION NAME-Balance Sheet</v>
      </c>
      <c r="C21">
        <v>16400</v>
      </c>
      <c r="D21" s="80" t="s">
        <v>36</v>
      </c>
      <c r="E21" s="75" t="s">
        <v>207</v>
      </c>
    </row>
    <row r="22" spans="1:5" ht="12">
      <c r="A22" t="str">
        <f t="shared" si="0"/>
        <v>16500-03-XX-XX-00</v>
      </c>
      <c r="B22" s="80" t="str">
        <f t="shared" si="1"/>
        <v>Equipment-Res Lease-LOCATION NAME-Balance Sheet</v>
      </c>
      <c r="C22">
        <v>16500</v>
      </c>
      <c r="D22" s="80" t="s">
        <v>37</v>
      </c>
      <c r="E22" s="75" t="s">
        <v>207</v>
      </c>
    </row>
    <row r="23" spans="1:5" ht="12">
      <c r="A23" t="str">
        <f t="shared" si="0"/>
        <v>16600-03-XX-XX-00</v>
      </c>
      <c r="B23" s="80" t="str">
        <f t="shared" si="1"/>
        <v>Vehicles-Res Lease-LOCATION NAME-Balance Sheet</v>
      </c>
      <c r="C23">
        <v>16600</v>
      </c>
      <c r="D23" s="80" t="s">
        <v>38</v>
      </c>
      <c r="E23" s="75" t="s">
        <v>207</v>
      </c>
    </row>
    <row r="24" spans="1:5" ht="12">
      <c r="A24" t="str">
        <f t="shared" si="0"/>
        <v>16700-03-XX-XX-00</v>
      </c>
      <c r="B24" s="80" t="str">
        <f t="shared" si="1"/>
        <v>Software-Res Lease-LOCATION NAME-Balance Sheet</v>
      </c>
      <c r="C24">
        <v>16700</v>
      </c>
      <c r="D24" s="80" t="s">
        <v>39</v>
      </c>
      <c r="E24" s="75" t="s">
        <v>207</v>
      </c>
    </row>
    <row r="25" spans="1:5" ht="12">
      <c r="A25" t="str">
        <f t="shared" si="0"/>
        <v>16900-03-XX-XX-00</v>
      </c>
      <c r="B25" s="80" t="str">
        <f t="shared" si="1"/>
        <v>Other Depreciable Assets-Res Lease-LOCATION NAME-Balance Sheet</v>
      </c>
      <c r="C25">
        <v>16900</v>
      </c>
      <c r="D25" s="80" t="s">
        <v>40</v>
      </c>
      <c r="E25" s="75" t="s">
        <v>207</v>
      </c>
    </row>
    <row r="26" ht="12">
      <c r="E26" s="75"/>
    </row>
    <row r="27" spans="1:5" ht="12">
      <c r="A27" t="str">
        <f aca="true" t="shared" si="2" ref="A27:A36">CONCATENATE(C27,"-",$F$2,"-",$K$2,"-",$L$2)</f>
        <v>17200-03-XX-XX-00</v>
      </c>
      <c r="B27" s="80" t="str">
        <f aca="true" t="shared" si="3" ref="B27:B36">CONCATENATE(D27,"-",$F$1,"-",$K$1,"-",$L$1)</f>
        <v>A/D Building  -Res Lease-LOCATION NAME-Balance Sheet</v>
      </c>
      <c r="C27">
        <v>17200</v>
      </c>
      <c r="D27" s="80" t="s">
        <v>43</v>
      </c>
      <c r="E27" s="76" t="s">
        <v>211</v>
      </c>
    </row>
    <row r="28" spans="1:5" ht="12">
      <c r="A28" t="str">
        <f t="shared" si="2"/>
        <v>17250-03-XX-XX-00</v>
      </c>
      <c r="B28" s="80" t="str">
        <f t="shared" si="3"/>
        <v>A/D Building Improvements-Res Lease-LOCATION NAME-Balance Sheet</v>
      </c>
      <c r="C28">
        <v>17250</v>
      </c>
      <c r="D28" s="80" t="s">
        <v>44</v>
      </c>
      <c r="E28" s="76" t="s">
        <v>211</v>
      </c>
    </row>
    <row r="29" spans="1:5" ht="12">
      <c r="A29" t="str">
        <f t="shared" si="2"/>
        <v>17300-03-XX-XX-00</v>
      </c>
      <c r="B29" s="80" t="str">
        <f t="shared" si="3"/>
        <v>A/D Leasehold Improvements-Res Lease-LOCATION NAME-Balance Sheet</v>
      </c>
      <c r="C29">
        <v>17300</v>
      </c>
      <c r="D29" s="80" t="s">
        <v>45</v>
      </c>
      <c r="E29" s="76" t="s">
        <v>211</v>
      </c>
    </row>
    <row r="30" spans="1:5" ht="12">
      <c r="A30" t="str">
        <f t="shared" si="2"/>
        <v>17400-03-XX-XX-00</v>
      </c>
      <c r="B30" s="80" t="str">
        <f t="shared" si="3"/>
        <v>A/D Furniture &amp; Fixtures-Res Lease-LOCATION NAME-Balance Sheet</v>
      </c>
      <c r="C30">
        <v>17400</v>
      </c>
      <c r="D30" s="80" t="s">
        <v>46</v>
      </c>
      <c r="E30" s="76" t="s">
        <v>211</v>
      </c>
    </row>
    <row r="31" spans="1:5" ht="12">
      <c r="A31" t="str">
        <f t="shared" si="2"/>
        <v>17500-03-XX-XX-00</v>
      </c>
      <c r="B31" s="80" t="str">
        <f t="shared" si="3"/>
        <v>A/D Equipment-Res Lease-LOCATION NAME-Balance Sheet</v>
      </c>
      <c r="C31">
        <v>17500</v>
      </c>
      <c r="D31" s="80" t="s">
        <v>47</v>
      </c>
      <c r="E31" s="76" t="s">
        <v>211</v>
      </c>
    </row>
    <row r="32" spans="1:5" ht="12">
      <c r="A32" t="str">
        <f t="shared" si="2"/>
        <v>17600-03-XX-XX-00</v>
      </c>
      <c r="B32" s="80" t="str">
        <f t="shared" si="3"/>
        <v>A/D Vehicles-Res Lease-LOCATION NAME-Balance Sheet</v>
      </c>
      <c r="C32">
        <v>17600</v>
      </c>
      <c r="D32" s="80" t="s">
        <v>48</v>
      </c>
      <c r="E32" s="76" t="s">
        <v>211</v>
      </c>
    </row>
    <row r="33" spans="1:5" ht="12">
      <c r="A33" t="str">
        <f t="shared" si="2"/>
        <v>17700-03-XX-XX-00</v>
      </c>
      <c r="B33" s="80" t="str">
        <f t="shared" si="3"/>
        <v>A/D Software-Res Lease-LOCATION NAME-Balance Sheet</v>
      </c>
      <c r="C33">
        <v>17700</v>
      </c>
      <c r="D33" s="80" t="s">
        <v>49</v>
      </c>
      <c r="E33" s="76" t="s">
        <v>211</v>
      </c>
    </row>
    <row r="34" spans="1:5" ht="12">
      <c r="A34" t="str">
        <f t="shared" si="2"/>
        <v>17900-03-XX-XX-00</v>
      </c>
      <c r="B34" s="80" t="str">
        <f t="shared" si="3"/>
        <v>A/D Other Depreciable Assets-Res Lease-LOCATION NAME-Balance Sheet</v>
      </c>
      <c r="C34">
        <v>17900</v>
      </c>
      <c r="D34" s="80" t="s">
        <v>50</v>
      </c>
      <c r="E34" s="76" t="s">
        <v>211</v>
      </c>
    </row>
    <row r="35" spans="1:5" ht="12">
      <c r="A35" t="str">
        <f t="shared" si="2"/>
        <v>17950-03-XX-XX-00</v>
      </c>
      <c r="B35" s="80" t="str">
        <f t="shared" si="3"/>
        <v>Accumulated Amortization-Res Lease-LOCATION NAME-Balance Sheet</v>
      </c>
      <c r="C35">
        <v>17950</v>
      </c>
      <c r="D35" s="80" t="s">
        <v>51</v>
      </c>
      <c r="E35" s="76" t="s">
        <v>211</v>
      </c>
    </row>
    <row r="36" spans="1:5" ht="12">
      <c r="A36" t="str">
        <f t="shared" si="2"/>
        <v>19100-03-XX-XX-00</v>
      </c>
      <c r="B36" s="80" t="str">
        <f t="shared" si="3"/>
        <v>Other Assets-Res Lease-LOCATION NAME-Balance Sheet</v>
      </c>
      <c r="C36">
        <v>19100</v>
      </c>
      <c r="D36" s="80" t="s">
        <v>52</v>
      </c>
      <c r="E36" s="76" t="s">
        <v>211</v>
      </c>
    </row>
    <row r="37" ht="12">
      <c r="E37" s="76"/>
    </row>
    <row r="38" spans="1:5" ht="12">
      <c r="A38" t="str">
        <f>CONCATENATE(C38,"-",$F$2,"-",$K$2,"-",$L$2)</f>
        <v>21100-03-XX-XX-00</v>
      </c>
      <c r="B38" s="80" t="str">
        <f>CONCATENATE(D38,"-",$F$1,"-",$K$1,"-",$L$1)</f>
        <v>A/P Trade-Res Lease-LOCATION NAME-Balance Sheet</v>
      </c>
      <c r="C38">
        <v>21100</v>
      </c>
      <c r="D38" s="80" t="s">
        <v>53</v>
      </c>
      <c r="E38" s="76" t="s">
        <v>212</v>
      </c>
    </row>
    <row r="39" spans="1:5" ht="12">
      <c r="A39" t="str">
        <f>CONCATENATE(C39,"-",$F$2,"-",$K$2,"-",$L$2)</f>
        <v>21105-03-XX-XX-00</v>
      </c>
      <c r="B39" s="80" t="str">
        <f>CONCATENATE(D39,"-",$F$1,"-",$K$1,"-",$L$1)</f>
        <v>A/P Amex-Res Lease-LOCATION NAME-Balance Sheet</v>
      </c>
      <c r="C39">
        <v>21105</v>
      </c>
      <c r="D39" s="80" t="s">
        <v>251</v>
      </c>
      <c r="E39" s="76" t="s">
        <v>212</v>
      </c>
    </row>
    <row r="40" spans="1:5" ht="12">
      <c r="A40" t="str">
        <f>CONCATENATE(C40,"-",$F$2,"-",$K$2,"-",$L$2)</f>
        <v>21200-03-XX-XX-00</v>
      </c>
      <c r="B40" s="80" t="str">
        <f>CONCATENATE(D40,"-",$F$1,"-",$K$1,"-",$L$1)</f>
        <v>A/P Homeowners-Res Lease-LOCATION NAME-Balance Sheet</v>
      </c>
      <c r="C40">
        <v>21200</v>
      </c>
      <c r="D40" s="80" t="s">
        <v>54</v>
      </c>
      <c r="E40" s="76" t="s">
        <v>212</v>
      </c>
    </row>
    <row r="41" spans="1:5" ht="12">
      <c r="A41" t="str">
        <f>CONCATENATE(C41,"-",$F$2,"-",$K$2,"-",$L$2)</f>
        <v>21300-03-XX-XX-00</v>
      </c>
      <c r="B41" s="80" t="str">
        <f>CONCATENATE(D41,"-",$F$1,"-",$K$1,"-",$L$1)</f>
        <v>A/P Homeowner Associations-Res Lease-LOCATION NAME-Balance Sheet</v>
      </c>
      <c r="C41">
        <v>21300</v>
      </c>
      <c r="D41" s="80" t="s">
        <v>55</v>
      </c>
      <c r="E41" s="76" t="s">
        <v>212</v>
      </c>
    </row>
    <row r="42" ht="12">
      <c r="E42" s="76"/>
    </row>
    <row r="43" spans="1:5" ht="12">
      <c r="A43" t="str">
        <f aca="true" t="shared" si="4" ref="A43:A48">CONCATENATE(C43,"-",$F$2,"-",$K$2,"-",$L$2)</f>
        <v>22100-03-XX-XX-00</v>
      </c>
      <c r="B43" s="80" t="str">
        <f aca="true" t="shared" si="5" ref="B43:B48">CONCATENATE(D43,"-",$F$1,"-",$K$1,"-",$L$1)</f>
        <v>Accrued Payroll-Res Lease-LOCATION NAME-Balance Sheet</v>
      </c>
      <c r="C43">
        <v>22100</v>
      </c>
      <c r="D43" s="80" t="s">
        <v>58</v>
      </c>
      <c r="E43" s="76" t="s">
        <v>213</v>
      </c>
    </row>
    <row r="44" spans="1:5" ht="12">
      <c r="A44" t="str">
        <f t="shared" si="4"/>
        <v>22150-03-XX-XX-00</v>
      </c>
      <c r="B44" s="80" t="str">
        <f t="shared" si="5"/>
        <v>Bonuses Payable-Res Lease-LOCATION NAME-Balance Sheet</v>
      </c>
      <c r="C44">
        <v>22150</v>
      </c>
      <c r="D44" s="80" t="s">
        <v>59</v>
      </c>
      <c r="E44" s="76" t="s">
        <v>213</v>
      </c>
    </row>
    <row r="45" spans="1:5" ht="12">
      <c r="A45" t="str">
        <f t="shared" si="4"/>
        <v>22200-03-XX-XX-00</v>
      </c>
      <c r="B45" s="80" t="str">
        <f t="shared" si="5"/>
        <v>A/P Accrued Expenses-Res Lease-LOCATION NAME-Balance Sheet</v>
      </c>
      <c r="C45">
        <v>22200</v>
      </c>
      <c r="D45" s="80" t="s">
        <v>60</v>
      </c>
      <c r="E45" s="76" t="s">
        <v>213</v>
      </c>
    </row>
    <row r="46" spans="1:5" ht="12">
      <c r="A46" t="str">
        <f t="shared" si="4"/>
        <v>22300-03-XX-XX-00</v>
      </c>
      <c r="B46" s="80" t="str">
        <f t="shared" si="5"/>
        <v>Sales Tax Payable-Res Lease-LOCATION NAME-Balance Sheet</v>
      </c>
      <c r="C46">
        <v>22300</v>
      </c>
      <c r="D46" s="80" t="s">
        <v>61</v>
      </c>
      <c r="E46" s="76" t="s">
        <v>213</v>
      </c>
    </row>
    <row r="47" spans="1:5" ht="12">
      <c r="A47" t="str">
        <f t="shared" si="4"/>
        <v>22305-03-XX-XX-00</v>
      </c>
      <c r="B47" s="80" t="str">
        <f t="shared" si="5"/>
        <v>Accrued Sales Tax-Res Lease-LOCATION NAME-Balance Sheet</v>
      </c>
      <c r="C47">
        <v>22305</v>
      </c>
      <c r="D47" s="80" t="s">
        <v>252</v>
      </c>
      <c r="E47" s="76" t="s">
        <v>213</v>
      </c>
    </row>
    <row r="48" spans="1:5" ht="12">
      <c r="A48" t="str">
        <f t="shared" si="4"/>
        <v>22350-03-XX-XX-00</v>
      </c>
      <c r="B48" s="80" t="str">
        <f t="shared" si="5"/>
        <v>Other Tax Payable-Res Lease-LOCATION NAME-Balance Sheet</v>
      </c>
      <c r="C48">
        <v>22350</v>
      </c>
      <c r="D48" s="80" t="s">
        <v>62</v>
      </c>
      <c r="E48" s="76" t="s">
        <v>213</v>
      </c>
    </row>
    <row r="49" ht="12">
      <c r="E49" s="76"/>
    </row>
    <row r="50" spans="1:5" ht="12">
      <c r="A50" t="str">
        <f>CONCATENATE(C50,"-",$F$2,"-",$K$2,"-",$L$2)</f>
        <v>24100-03-XX-XX-00</v>
      </c>
      <c r="B50" s="80" t="str">
        <f>CONCATENATE(D50,"-",$F$1,"-",$K$1,"-",$L$1)</f>
        <v>Security Depsoits-Res Lease-LOCATION NAME-Balance Sheet</v>
      </c>
      <c r="C50">
        <v>24100</v>
      </c>
      <c r="D50" s="80" t="s">
        <v>326</v>
      </c>
      <c r="E50" s="76" t="s">
        <v>213</v>
      </c>
    </row>
    <row r="51" spans="1:5" ht="12">
      <c r="A51" t="str">
        <f>CONCATENATE(C51,"-",$F$2,"-",$K$2,"-",$L$2)</f>
        <v>24150-03-XX-XX-00</v>
      </c>
      <c r="B51" s="80" t="str">
        <f>CONCATENATE(D51,"-",$F$1,"-",$K$1,"-",$L$1)</f>
        <v>Last Month Rent Deposits-Res Lease-LOCATION NAME-Balance Sheet</v>
      </c>
      <c r="C51">
        <v>24150</v>
      </c>
      <c r="D51" s="80" t="s">
        <v>73</v>
      </c>
      <c r="E51" s="76" t="s">
        <v>213</v>
      </c>
    </row>
    <row r="52" ht="12">
      <c r="E52" s="76"/>
    </row>
    <row r="53" spans="1:5" ht="12">
      <c r="A53" t="str">
        <f>CONCATENATE(C53,"-",$F$2,"-",$K$2,"-",$L$2)</f>
        <v>29100-03-XX-XX-00</v>
      </c>
      <c r="B53" s="80" t="str">
        <f>CONCATENATE(D53,"-",$F$1,"-",$K$1,"-",$L$1)</f>
        <v>Intercompany Settlement-Res Lease-LOCATION NAME-Balance Sheet</v>
      </c>
      <c r="C53">
        <v>29100</v>
      </c>
      <c r="D53" s="80" t="s">
        <v>261</v>
      </c>
      <c r="E53" s="76" t="s">
        <v>213</v>
      </c>
    </row>
    <row r="54" ht="12">
      <c r="E54" s="76"/>
    </row>
    <row r="55" spans="1:5" ht="12">
      <c r="A55" t="str">
        <f>CONCATENATE(C55,"-",$F$2,"-",$K$2,"-",$L$2)</f>
        <v>32000-03-XX-XX-00</v>
      </c>
      <c r="B55" s="80" t="str">
        <f>CONCATENATE(D55,"-",$F$1,"-",$K$1,"-",$L$1)</f>
        <v>Retained Earnings-Res Lease-LOCATION NAME-Balance Sheet</v>
      </c>
      <c r="C55">
        <v>32000</v>
      </c>
      <c r="D55" s="80" t="s">
        <v>74</v>
      </c>
      <c r="E55" s="76" t="s">
        <v>74</v>
      </c>
    </row>
    <row r="56" ht="12">
      <c r="E56" s="76"/>
    </row>
    <row r="57" spans="1:5" ht="12">
      <c r="A57" t="str">
        <f>CONCATENATE(C57,"-",$F$2,"-",$K$2,"-",$U$2)</f>
        <v>41100-03-XX-XX-60</v>
      </c>
      <c r="B57" s="80" t="str">
        <f>CONCATENATE(D57,"-",$F$1,"-",$K$1,"-",$U$1)</f>
        <v>Gross Lodging Revenue-Res Lease-LOCATION NAME-AM</v>
      </c>
      <c r="C57">
        <v>41100</v>
      </c>
      <c r="D57" s="80" t="s">
        <v>75</v>
      </c>
      <c r="E57" s="76" t="s">
        <v>215</v>
      </c>
    </row>
    <row r="58" spans="1:5" ht="12">
      <c r="A58" t="str">
        <f>CONCATENATE(C58,"-",$F$2,"-",$K$2,"-",$U$2)</f>
        <v>41150-03-XX-XX-60</v>
      </c>
      <c r="B58" s="80" t="str">
        <f>CONCATENATE(D58,"-",$F$1,"-",$K$1,"-",$U$1)</f>
        <v>Payments to Owners (Contra)-Res Lease-LOCATION NAME-AM</v>
      </c>
      <c r="C58">
        <v>41150</v>
      </c>
      <c r="D58" s="80" t="s">
        <v>76</v>
      </c>
      <c r="E58" s="76" t="s">
        <v>222</v>
      </c>
    </row>
    <row r="59" spans="1:5" ht="12">
      <c r="A59" t="str">
        <f>CONCATENATE(C59,"-",$F$2,"-",$K$2,"-",$U$2)</f>
        <v>41155-03-XX-XX-60</v>
      </c>
      <c r="B59" s="80" t="str">
        <f>CONCATENATE(D59,"-",$F$1,"-",$K$1,"-",$U$1)</f>
        <v>Guest Refunds/Mgmt Discounts-Res Lease-LOCATION NAME-AM</v>
      </c>
      <c r="C59">
        <v>41155</v>
      </c>
      <c r="D59" s="80" t="s">
        <v>77</v>
      </c>
      <c r="E59" s="76" t="s">
        <v>215</v>
      </c>
    </row>
    <row r="60" ht="12">
      <c r="E60" s="76"/>
    </row>
    <row r="61" spans="1:5" ht="12">
      <c r="A61" t="str">
        <f>CONCATENATE(C61,"-",$F$2,"-",$K$2,"-",$U$2)</f>
        <v>42200-03-XX-XX-60</v>
      </c>
      <c r="B61" s="80" t="str">
        <f>CONCATENATE(D61,"-",$F$1,"-",$K$1,"-",$U$1)</f>
        <v>Guest - Cancellation Fee Revenue-Res Lease-LOCATION NAME-AM</v>
      </c>
      <c r="C61">
        <v>42200</v>
      </c>
      <c r="D61" s="80" t="s">
        <v>79</v>
      </c>
      <c r="E61" s="76" t="s">
        <v>215</v>
      </c>
    </row>
    <row r="62" spans="1:5" ht="12">
      <c r="A62" t="str">
        <f>CONCATENATE(C62,"-",$F$2,"-",$K$2,"-",$U$2)</f>
        <v>42400-03-XX-XX-60</v>
      </c>
      <c r="B62" s="80" t="str">
        <f>CONCATENATE(D62,"-",$F$1,"-",$K$1,"-",$U$1)</f>
        <v>Guest - Pet Fee Revenue-Res Lease-LOCATION NAME-AM</v>
      </c>
      <c r="C62">
        <v>42400</v>
      </c>
      <c r="D62" s="80" t="s">
        <v>81</v>
      </c>
      <c r="E62" s="76" t="s">
        <v>215</v>
      </c>
    </row>
    <row r="63" spans="1:5" ht="12">
      <c r="A63" t="str">
        <f>CONCATENATE(C63,"-",$F$2,"-",$K$2,"-",$U$2)</f>
        <v>42900-03-XX-XX-60</v>
      </c>
      <c r="B63" s="80" t="str">
        <f>CONCATENATE(D63,"-",$F$1,"-",$K$1,"-",$U$1)</f>
        <v>Guest - Other Revenue-Res Lease-LOCATION NAME-AM</v>
      </c>
      <c r="C63">
        <v>42900</v>
      </c>
      <c r="D63" s="80" t="s">
        <v>83</v>
      </c>
      <c r="E63" s="76" t="s">
        <v>215</v>
      </c>
    </row>
    <row r="64" ht="12">
      <c r="E64" s="76"/>
    </row>
    <row r="65" spans="1:5" ht="12">
      <c r="A65" t="str">
        <f>CONCATENATE(C65,"-",$F$2,"-",$K$2,"-",$U$2)</f>
        <v>43100-03-XX-XX-60</v>
      </c>
      <c r="B65" s="80" t="str">
        <f>CONCATENATE(D65,"-",$F$1,"-",$K$1,"-",$U$1)</f>
        <v>Owner - Participation Fee Revenue-Res Lease-LOCATION NAME-AM</v>
      </c>
      <c r="C65">
        <v>43100</v>
      </c>
      <c r="D65" s="80" t="s">
        <v>84</v>
      </c>
      <c r="E65" s="76" t="s">
        <v>215</v>
      </c>
    </row>
    <row r="66" spans="1:5" ht="12">
      <c r="A66" t="str">
        <f>CONCATENATE(C66,"-",$F$2,"-",$K$2,"-",$U$2)</f>
        <v>43200-03-XX-XX-60</v>
      </c>
      <c r="B66" s="80" t="str">
        <f>CONCATENATE(D66,"-",$F$1,"-",$K$1,"-",$U$1)</f>
        <v>Owner - Bill Pay Revenue-Res Lease-LOCATION NAME-AM</v>
      </c>
      <c r="C66">
        <v>43200</v>
      </c>
      <c r="D66" s="80" t="s">
        <v>85</v>
      </c>
      <c r="E66" s="76" t="s">
        <v>215</v>
      </c>
    </row>
    <row r="67" spans="1:5" ht="12">
      <c r="A67" t="str">
        <f>CONCATENATE(C67,"-",$F$2,"-",$K$2,"-",$U$2)</f>
        <v>43300-03-XX-XX-60</v>
      </c>
      <c r="B67" s="80" t="str">
        <f>CONCATENATE(D67,"-",$F$1,"-",$K$1,"-",$U$1)</f>
        <v>Owner - Furnishing/Refurbishing -Res Lease-LOCATION NAME-AM</v>
      </c>
      <c r="C67">
        <v>43300</v>
      </c>
      <c r="D67" s="80" t="s">
        <v>86</v>
      </c>
      <c r="E67" s="76" t="s">
        <v>215</v>
      </c>
    </row>
    <row r="68" spans="1:5" ht="12">
      <c r="A68" t="str">
        <f>CONCATENATE(C68,"-",$F$2,"-",$K$2,"-",$U$2)</f>
        <v>43900-03-XX-XX-60</v>
      </c>
      <c r="B68" s="80" t="str">
        <f>CONCATENATE(D68,"-",$F$1,"-",$K$1,"-",$U$1)</f>
        <v>Owner - Other Fee Revenue-Res Lease-LOCATION NAME-AM</v>
      </c>
      <c r="C68">
        <v>43900</v>
      </c>
      <c r="D68" s="80" t="s">
        <v>87</v>
      </c>
      <c r="E68" s="76" t="s">
        <v>215</v>
      </c>
    </row>
    <row r="69" ht="12">
      <c r="E69" s="76"/>
    </row>
    <row r="70" spans="1:5" ht="12">
      <c r="A70" t="str">
        <f>CONCATENATE(C70,"-",$F$2,"-",$K$2,"-",$U$2)</f>
        <v>44100-03-XX-XX-60</v>
      </c>
      <c r="B70" s="80" t="str">
        <f>CONCATENATE(D70,"-",$F$1,"-",$K$1,"-",$U$1)</f>
        <v>Housekeeping - Departure Revenue -Res Lease-LOCATION NAME-AM</v>
      </c>
      <c r="C70">
        <v>44100</v>
      </c>
      <c r="D70" s="80" t="s">
        <v>340</v>
      </c>
      <c r="E70" s="76" t="s">
        <v>215</v>
      </c>
    </row>
    <row r="71" ht="12">
      <c r="E71" s="76"/>
    </row>
    <row r="72" spans="1:5" ht="12">
      <c r="A72" t="str">
        <f>CONCATENATE(C72,"-",$F$2,"-",$K$2,"-",$U$2)</f>
        <v>44105-03-XX-XX-60</v>
      </c>
      <c r="B72" s="80" t="str">
        <f>CONCATENATE(D72,"-",$F$1,"-",$K$1,"-",$U$1)</f>
        <v>Housekeeping - Departure Expense-Res Lease-LOCATION NAME-AM</v>
      </c>
      <c r="C72" s="9">
        <v>44105</v>
      </c>
      <c r="D72" s="83" t="s">
        <v>221</v>
      </c>
      <c r="E72" s="76" t="s">
        <v>222</v>
      </c>
    </row>
    <row r="73" ht="12">
      <c r="E73" s="76"/>
    </row>
    <row r="74" spans="1:5" ht="12">
      <c r="A74" t="str">
        <f>CONCATENATE(C74,"-",$F$2,"-",$K$2,"-",$U$2)</f>
        <v>45100-03-XX-XX-60</v>
      </c>
      <c r="B74" s="80" t="str">
        <f>CONCATENATE(D74,"-",$F$1,"-",$K$1,"-",$U$1)</f>
        <v>Maintenance Revenue-Res Lease-LOCATION NAME-AM</v>
      </c>
      <c r="C74">
        <v>45100</v>
      </c>
      <c r="D74" s="80" t="s">
        <v>89</v>
      </c>
      <c r="E74" s="76" t="s">
        <v>215</v>
      </c>
    </row>
    <row r="75" spans="1:5" ht="12">
      <c r="A75" t="str">
        <f>CONCATENATE(C75,"-",$F$2,"-",$K$2,"-",$U$2)</f>
        <v>45105-03-XX-XX-60</v>
      </c>
      <c r="B75" s="80" t="str">
        <f>CONCATENATE(D75,"-",$F$1,"-",$K$1,"-",$U$1)</f>
        <v>Maintenance Expense-Res Lease-LOCATION NAME-AM</v>
      </c>
      <c r="C75" s="9">
        <v>45105</v>
      </c>
      <c r="D75" s="83" t="s">
        <v>228</v>
      </c>
      <c r="E75" s="76" t="s">
        <v>222</v>
      </c>
    </row>
    <row r="76" spans="3:5" ht="12">
      <c r="C76" s="6"/>
      <c r="D76" s="82"/>
      <c r="E76" s="76"/>
    </row>
    <row r="77" spans="1:5" ht="12">
      <c r="A77" t="str">
        <f>CONCATENATE(C77,"-",$F$2,"-",$K$2,"-",$U$2)</f>
        <v>48100-03-XX-XX-60</v>
      </c>
      <c r="B77" s="80" t="str">
        <f>CONCATENATE(D77,"-",$F$1,"-",$K$1,"-",$U$1)</f>
        <v>Other Service Fee Revenue-Res Lease-LOCATION NAME-AM</v>
      </c>
      <c r="C77">
        <v>48100</v>
      </c>
      <c r="D77" s="80" t="s">
        <v>95</v>
      </c>
      <c r="E77" s="76" t="s">
        <v>215</v>
      </c>
    </row>
    <row r="78" ht="12">
      <c r="E78" s="76"/>
    </row>
    <row r="79" spans="1:5" ht="12">
      <c r="A79" t="str">
        <f>CONCATENATE(C79,"-",$F$2,"-",$K$2,"-",$U$2)</f>
        <v>49100-03-XX-XX-60</v>
      </c>
      <c r="B79" s="80" t="str">
        <f>CONCATENATE(D79,"-",$F$1,"-",$K$1,"-",$U$1)</f>
        <v>Interest Income-Res Lease-LOCATION NAME-AM</v>
      </c>
      <c r="C79">
        <v>49100</v>
      </c>
      <c r="D79" s="80" t="s">
        <v>96</v>
      </c>
      <c r="E79" s="76" t="s">
        <v>215</v>
      </c>
    </row>
    <row r="80" ht="12">
      <c r="E80" s="76"/>
    </row>
    <row r="81" spans="1:5" ht="12">
      <c r="A81" t="str">
        <f aca="true" t="shared" si="6" ref="A81:A86">CONCATENATE(C81,"-",$F$2,"-",$K$2,"-",$U$2)</f>
        <v>51100-03-XX-XX-60</v>
      </c>
      <c r="B81" s="80" t="str">
        <f aca="true" t="shared" si="7" ref="B81:B86">CONCATENATE(D81,"-",$F$1,"-",$K$1,"-",$U$1)</f>
        <v>Tenant Satisfaction-Res Lease-LOCATION NAME-AM</v>
      </c>
      <c r="C81">
        <v>51100</v>
      </c>
      <c r="D81" s="80" t="s">
        <v>97</v>
      </c>
      <c r="E81" s="76" t="s">
        <v>216</v>
      </c>
    </row>
    <row r="82" spans="1:5" ht="12">
      <c r="A82" t="str">
        <f t="shared" si="6"/>
        <v>51150-03-XX-XX-60</v>
      </c>
      <c r="B82" s="80" t="str">
        <f t="shared" si="7"/>
        <v>Owner Satisfaction-Res Lease-LOCATION NAME-AM</v>
      </c>
      <c r="C82">
        <v>51150</v>
      </c>
      <c r="D82" s="80" t="s">
        <v>98</v>
      </c>
      <c r="E82" s="76" t="s">
        <v>216</v>
      </c>
    </row>
    <row r="83" spans="1:5" ht="12">
      <c r="A83" t="str">
        <f t="shared" si="6"/>
        <v>51200-03-XX-XX-60</v>
      </c>
      <c r="B83" s="80" t="str">
        <f t="shared" si="7"/>
        <v>Other Tenant Expense-Res Lease-LOCATION NAME-AM</v>
      </c>
      <c r="C83">
        <v>51200</v>
      </c>
      <c r="D83" s="80" t="s">
        <v>99</v>
      </c>
      <c r="E83" s="76" t="s">
        <v>216</v>
      </c>
    </row>
    <row r="84" spans="1:5" ht="12">
      <c r="A84" t="str">
        <f t="shared" si="6"/>
        <v>51250-03-XX-XX-60</v>
      </c>
      <c r="B84" s="80" t="str">
        <f t="shared" si="7"/>
        <v>Other Owner Expense-Res Lease-LOCATION NAME-AM</v>
      </c>
      <c r="C84">
        <v>51250</v>
      </c>
      <c r="D84" s="80" t="s">
        <v>100</v>
      </c>
      <c r="E84" s="76" t="s">
        <v>216</v>
      </c>
    </row>
    <row r="85" spans="1:5" ht="12">
      <c r="A85" t="str">
        <f t="shared" si="6"/>
        <v>51300-03-XX-XX-60</v>
      </c>
      <c r="B85" s="80" t="str">
        <f t="shared" si="7"/>
        <v>Credit Card Fees-Res Lease-LOCATION NAME-AM</v>
      </c>
      <c r="C85">
        <v>51300</v>
      </c>
      <c r="D85" s="80" t="s">
        <v>101</v>
      </c>
      <c r="E85" s="76" t="s">
        <v>216</v>
      </c>
    </row>
    <row r="86" spans="1:5" ht="12">
      <c r="A86" t="str">
        <f t="shared" si="6"/>
        <v>51500-03-XX-XX-60</v>
      </c>
      <c r="B86" s="80" t="str">
        <f t="shared" si="7"/>
        <v>Industry Relations-Res Lease-LOCATION NAME-AM</v>
      </c>
      <c r="C86">
        <v>51500</v>
      </c>
      <c r="D86" s="80" t="s">
        <v>103</v>
      </c>
      <c r="E86" s="76" t="s">
        <v>216</v>
      </c>
    </row>
    <row r="87" ht="12">
      <c r="E87" s="76"/>
    </row>
    <row r="88" spans="1:5" ht="12">
      <c r="A88" t="str">
        <f>CONCATENATE(C88,"-",$F$2,"-",$K$2,"-",$U$2)</f>
        <v>61100-03-XX-XX-60</v>
      </c>
      <c r="B88" s="80" t="str">
        <f>CONCATENATE(D88,"-",$F$1,"-",$K$1,"-",$U$1)</f>
        <v>Salary Expense-Res Lease-LOCATION NAME-AM</v>
      </c>
      <c r="C88" s="26">
        <v>61100</v>
      </c>
      <c r="D88" s="80" t="s">
        <v>104</v>
      </c>
      <c r="E88" s="76" t="s">
        <v>216</v>
      </c>
    </row>
    <row r="89" spans="1:5" ht="12">
      <c r="A89" t="str">
        <f>CONCATENATE(C89,"-",$F$2,"-",$K$2,"-",$V$2)</f>
        <v>61100-03-XX-XX-61</v>
      </c>
      <c r="B89" s="80" t="str">
        <f>CONCATENATE(D89,"-",$F$1,"-",$K$1,"-",$V$1)</f>
        <v>Salary Expense-Res Lease-LOCATION NAME-AM Staff</v>
      </c>
      <c r="C89" s="26">
        <v>61100</v>
      </c>
      <c r="D89" s="80" t="s">
        <v>104</v>
      </c>
      <c r="E89" s="76" t="s">
        <v>216</v>
      </c>
    </row>
    <row r="90" spans="1:5" ht="12">
      <c r="A90" s="28" t="str">
        <f>CONCATENATE(C90,"-",$F$2,"-",$K$2,"-",$U$2)</f>
        <v>61200-03-XX-XX-60</v>
      </c>
      <c r="B90" s="81" t="str">
        <f>CONCATENATE(D90,"-",$F$1,"-",$K$1,"-",$U$1)</f>
        <v>FICA &amp; Medicare-Res Lease-LOCATION NAME-AM</v>
      </c>
      <c r="C90" s="26">
        <v>61200</v>
      </c>
      <c r="D90" s="80" t="s">
        <v>105</v>
      </c>
      <c r="E90" s="76" t="s">
        <v>216</v>
      </c>
    </row>
    <row r="91" spans="1:5" ht="12">
      <c r="A91" t="str">
        <f>CONCATENATE(C91,"-",$F$2,"-",$K$2,"-",$V$2)</f>
        <v>61200-03-XX-XX-61</v>
      </c>
      <c r="B91" s="80" t="str">
        <f>CONCATENATE(D91,"-",$F$1,"-",$K$1,"-",$V$1)</f>
        <v>FICA &amp; Medicare-Res Lease-LOCATION NAME-AM Staff</v>
      </c>
      <c r="C91" s="26">
        <v>61200</v>
      </c>
      <c r="D91" s="80" t="s">
        <v>105</v>
      </c>
      <c r="E91" s="76" t="s">
        <v>216</v>
      </c>
    </row>
    <row r="92" spans="1:5" ht="12">
      <c r="A92" s="28" t="str">
        <f>CONCATENATE(C92,"-",$F$2,"-",$K$2,"-",$U$2)</f>
        <v>61300-03-XX-XX-60</v>
      </c>
      <c r="B92" s="81" t="str">
        <f>CONCATENATE(D92,"-",$F$1,"-",$K$1,"-",$U$1)</f>
        <v>FUTA-Res Lease-LOCATION NAME-AM</v>
      </c>
      <c r="C92" s="26">
        <v>61300</v>
      </c>
      <c r="D92" s="80" t="s">
        <v>106</v>
      </c>
      <c r="E92" s="76" t="s">
        <v>216</v>
      </c>
    </row>
    <row r="93" spans="1:5" ht="12">
      <c r="A93" t="str">
        <f>CONCATENATE(C93,"-",$F$2,"-",$K$2,"-",$V$2)</f>
        <v>61300-03-XX-XX-61</v>
      </c>
      <c r="B93" s="80" t="str">
        <f>CONCATENATE(D93,"-",$F$1,"-",$K$1,"-",$V$1)</f>
        <v>FUTA-Res Lease-LOCATION NAME-AM Staff</v>
      </c>
      <c r="C93" s="26">
        <v>61300</v>
      </c>
      <c r="D93" s="80" t="s">
        <v>106</v>
      </c>
      <c r="E93" s="76" t="s">
        <v>216</v>
      </c>
    </row>
    <row r="94" spans="1:5" ht="12">
      <c r="A94" s="28" t="str">
        <f>CONCATENATE(C94,"-",$F$2,"-",$K$2,"-",$U$2)</f>
        <v>61400-03-XX-XX-60</v>
      </c>
      <c r="B94" s="81" t="str">
        <f>CONCATENATE(D94,"-",$F$1,"-",$K$1,"-",$U$1)</f>
        <v>SUTA-Res Lease-LOCATION NAME-AM</v>
      </c>
      <c r="C94" s="26">
        <v>61400</v>
      </c>
      <c r="D94" s="80" t="s">
        <v>107</v>
      </c>
      <c r="E94" s="76" t="s">
        <v>216</v>
      </c>
    </row>
    <row r="95" spans="1:5" ht="12">
      <c r="A95" t="str">
        <f>CONCATENATE(C95,"-",$F$2,"-",$K$2,"-",$V$2)</f>
        <v>61400-03-XX-XX-61</v>
      </c>
      <c r="B95" s="80" t="str">
        <f>CONCATENATE(D95,"-",$F$1,"-",$K$1,"-",$V$1)</f>
        <v>SUTA-Res Lease-LOCATION NAME-AM Staff</v>
      </c>
      <c r="C95" s="26">
        <v>61400</v>
      </c>
      <c r="D95" s="80" t="s">
        <v>107</v>
      </c>
      <c r="E95" s="76" t="s">
        <v>216</v>
      </c>
    </row>
    <row r="96" spans="1:5" ht="12">
      <c r="A96" s="28" t="str">
        <f>CONCATENATE(C96,"-",$F$2,"-",$K$2,"-",$U$2)</f>
        <v>61500-03-XX-XX-60</v>
      </c>
      <c r="B96" s="81" t="str">
        <f>CONCATENATE(D96,"-",$F$1,"-",$K$1,"-",$U$1)</f>
        <v>Bonus-Res Lease-LOCATION NAME-AM</v>
      </c>
      <c r="C96" s="26">
        <v>61500</v>
      </c>
      <c r="D96" s="80" t="s">
        <v>108</v>
      </c>
      <c r="E96" s="76" t="s">
        <v>216</v>
      </c>
    </row>
    <row r="97" spans="1:5" ht="12">
      <c r="A97" t="str">
        <f>CONCATENATE(C97,"-",$F$2,"-",$K$2,"-",$V$2)</f>
        <v>61500-03-XX-XX-61</v>
      </c>
      <c r="B97" s="80" t="str">
        <f>CONCATENATE(D97,"-",$F$1,"-",$K$1,"-",$V$1)</f>
        <v>Bonus-Res Lease-LOCATION NAME-AM Staff</v>
      </c>
      <c r="C97" s="26">
        <v>61500</v>
      </c>
      <c r="D97" s="80" t="s">
        <v>108</v>
      </c>
      <c r="E97" s="76" t="s">
        <v>216</v>
      </c>
    </row>
    <row r="98" spans="1:5" ht="12">
      <c r="A98" s="28" t="str">
        <f>CONCATENATE(C98,"-",$F$2,"-",$K$2,"-",$U$2)</f>
        <v>61610-03-XX-XX-60</v>
      </c>
      <c r="B98" s="81" t="str">
        <f>CONCATENATE(D98,"-",$F$1,"-",$K$1,"-",$U$1)</f>
        <v>Health Insurance-Res Lease-LOCATION NAME-AM</v>
      </c>
      <c r="C98" s="26">
        <v>61610</v>
      </c>
      <c r="D98" s="80" t="s">
        <v>109</v>
      </c>
      <c r="E98" s="76" t="s">
        <v>216</v>
      </c>
    </row>
    <row r="99" spans="1:5" ht="12">
      <c r="A99" t="str">
        <f>CONCATENATE(C99,"-",$F$2,"-",$K$2,"-",$V$2)</f>
        <v>61610-03-XX-XX-61</v>
      </c>
      <c r="B99" s="80" t="str">
        <f>CONCATENATE(D99,"-",$F$1,"-",$K$1,"-",$V$1)</f>
        <v>Health Insurance-Res Lease-LOCATION NAME-AM Staff</v>
      </c>
      <c r="C99" s="26">
        <v>61610</v>
      </c>
      <c r="D99" s="80" t="s">
        <v>109</v>
      </c>
      <c r="E99" s="76" t="s">
        <v>216</v>
      </c>
    </row>
    <row r="100" spans="1:5" ht="12">
      <c r="A100" s="28" t="str">
        <f>CONCATENATE(C100,"-",$F$2,"-",$K$2,"-",$U$2)</f>
        <v>61615-03-XX-XX-60</v>
      </c>
      <c r="B100" s="81" t="str">
        <f>CONCATENATE(D100,"-",$F$1,"-",$K$1,"-",$U$1)</f>
        <v>Dental Insurance-Res Lease-LOCATION NAME-AM</v>
      </c>
      <c r="C100" s="26">
        <v>61615</v>
      </c>
      <c r="D100" s="80" t="s">
        <v>223</v>
      </c>
      <c r="E100" s="76" t="s">
        <v>216</v>
      </c>
    </row>
    <row r="101" spans="1:5" ht="12">
      <c r="A101" t="str">
        <f>CONCATENATE(C101,"-",$F$2,"-",$K$2,"-",$V$2)</f>
        <v>61615-03-XX-XX-61</v>
      </c>
      <c r="B101" s="80" t="str">
        <f>CONCATENATE(D101,"-",$F$1,"-",$K$1,"-",$V$1)</f>
        <v>Dental Insurance-Res Lease-LOCATION NAME-AM Staff</v>
      </c>
      <c r="C101" s="26">
        <v>61615</v>
      </c>
      <c r="D101" s="80" t="s">
        <v>223</v>
      </c>
      <c r="E101" s="76" t="s">
        <v>216</v>
      </c>
    </row>
    <row r="102" spans="1:5" ht="12">
      <c r="A102" s="28" t="str">
        <f>CONCATENATE(C102,"-",$F$2,"-",$K$2,"-",$U$2)</f>
        <v>61620-03-XX-XX-60</v>
      </c>
      <c r="B102" s="81" t="str">
        <f>CONCATENATE(D102,"-",$F$1,"-",$K$1,"-",$U$1)</f>
        <v>Life Insurance-Res Lease-LOCATION NAME-AM</v>
      </c>
      <c r="C102" s="26">
        <v>61620</v>
      </c>
      <c r="D102" s="80" t="s">
        <v>224</v>
      </c>
      <c r="E102" s="76" t="s">
        <v>216</v>
      </c>
    </row>
    <row r="103" spans="1:5" ht="12">
      <c r="A103" t="str">
        <f>CONCATENATE(C103,"-",$F$2,"-",$K$2,"-",$V$2)</f>
        <v>61620-03-XX-XX-61</v>
      </c>
      <c r="B103" s="80" t="str">
        <f>CONCATENATE(D103,"-",$F$1,"-",$K$1,"-",$V$1)</f>
        <v>Life Insurance-Res Lease-LOCATION NAME-AM Staff</v>
      </c>
      <c r="C103" s="26">
        <v>61620</v>
      </c>
      <c r="D103" s="80" t="s">
        <v>224</v>
      </c>
      <c r="E103" s="76" t="s">
        <v>216</v>
      </c>
    </row>
    <row r="104" spans="1:5" ht="12">
      <c r="A104" s="28" t="str">
        <f>CONCATENATE(C104,"-",$F$2,"-",$K$2,"-",$U$2)</f>
        <v>61625-03-XX-XX-60</v>
      </c>
      <c r="B104" s="81" t="str">
        <f>CONCATENATE(D104,"-",$F$1,"-",$K$1,"-",$U$1)</f>
        <v>ST Disability Insurance-Res Lease-LOCATION NAME-AM</v>
      </c>
      <c r="C104" s="26">
        <v>61625</v>
      </c>
      <c r="D104" s="80" t="s">
        <v>225</v>
      </c>
      <c r="E104" s="76" t="s">
        <v>216</v>
      </c>
    </row>
    <row r="105" spans="1:5" ht="12">
      <c r="A105" t="str">
        <f>CONCATENATE(C105,"-",$F$2,"-",$K$2,"-",$V$2)</f>
        <v>61625-03-XX-XX-61</v>
      </c>
      <c r="B105" s="80" t="str">
        <f>CONCATENATE(D105,"-",$F$1,"-",$K$1,"-",$V$1)</f>
        <v>ST Disability Insurance-Res Lease-LOCATION NAME-AM Staff</v>
      </c>
      <c r="C105" s="26">
        <v>61625</v>
      </c>
      <c r="D105" s="80" t="s">
        <v>225</v>
      </c>
      <c r="E105" s="76" t="s">
        <v>216</v>
      </c>
    </row>
    <row r="106" spans="1:5" ht="12">
      <c r="A106" s="28" t="str">
        <f>CONCATENATE(C106,"-",$F$2,"-",$K$2,"-",$U$2)</f>
        <v>61630-03-XX-XX-60</v>
      </c>
      <c r="B106" s="81" t="str">
        <f>CONCATENATE(D106,"-",$F$1,"-",$K$1,"-",$U$1)</f>
        <v>LT Disability Insurance-Res Lease-LOCATION NAME-AM</v>
      </c>
      <c r="C106" s="26">
        <v>61630</v>
      </c>
      <c r="D106" s="80" t="s">
        <v>226</v>
      </c>
      <c r="E106" s="76" t="s">
        <v>216</v>
      </c>
    </row>
    <row r="107" spans="1:5" ht="12">
      <c r="A107" t="str">
        <f>CONCATENATE(C107,"-",$F$2,"-",$K$2,"-",$V$2)</f>
        <v>61630-03-XX-XX-61</v>
      </c>
      <c r="B107" s="80" t="str">
        <f>CONCATENATE(D107,"-",$F$1,"-",$K$1,"-",$V$1)</f>
        <v>LT Disability Insurance-Res Lease-LOCATION NAME-AM Staff</v>
      </c>
      <c r="C107" s="26">
        <v>61630</v>
      </c>
      <c r="D107" s="80" t="s">
        <v>226</v>
      </c>
      <c r="E107" s="76" t="s">
        <v>216</v>
      </c>
    </row>
    <row r="108" spans="1:5" ht="12">
      <c r="A108" s="28" t="str">
        <f>CONCATENATE(C108,"-",$F$2,"-",$K$2,"-",$U$2)</f>
        <v>61635-03-XX-XX-60</v>
      </c>
      <c r="B108" s="81" t="str">
        <f>CONCATENATE(D108,"-",$F$1,"-",$K$1,"-",$U$1)</f>
        <v>Workers Comp Insurance-Res Lease-LOCATION NAME-AM</v>
      </c>
      <c r="C108" s="26">
        <v>61635</v>
      </c>
      <c r="D108" s="80" t="s">
        <v>110</v>
      </c>
      <c r="E108" s="76" t="s">
        <v>216</v>
      </c>
    </row>
    <row r="109" spans="1:5" ht="12">
      <c r="A109" t="str">
        <f>CONCATENATE(C109,"-",$F$2,"-",$K$2,"-",$V$2)</f>
        <v>61635-03-XX-XX-61</v>
      </c>
      <c r="B109" s="80" t="str">
        <f>CONCATENATE(D109,"-",$F$1,"-",$K$1,"-",$V$1)</f>
        <v>Workers Comp Insurance-Res Lease-LOCATION NAME-AM Staff</v>
      </c>
      <c r="C109" s="26">
        <v>61635</v>
      </c>
      <c r="D109" s="80" t="s">
        <v>110</v>
      </c>
      <c r="E109" s="76" t="s">
        <v>216</v>
      </c>
    </row>
    <row r="110" spans="1:5" ht="12">
      <c r="A110" s="28" t="str">
        <f>CONCATENATE(C110,"-",$F$2,"-",$K$2,"-",$U$2)</f>
        <v>61640-03-XX-XX-60</v>
      </c>
      <c r="B110" s="81" t="str">
        <f>CONCATENATE(D110,"-",$F$1,"-",$K$1,"-",$U$1)</f>
        <v>401 K Match-Res Lease-LOCATION NAME-AM</v>
      </c>
      <c r="C110" s="26">
        <v>61640</v>
      </c>
      <c r="D110" s="80" t="s">
        <v>111</v>
      </c>
      <c r="E110" s="76" t="s">
        <v>216</v>
      </c>
    </row>
    <row r="111" spans="1:5" ht="12">
      <c r="A111" t="str">
        <f>CONCATENATE(C111,"-",$F$2,"-",$K$2,"-",$V$2)</f>
        <v>61640-03-XX-XX-61</v>
      </c>
      <c r="B111" s="80" t="str">
        <f>CONCATENATE(D111,"-",$F$1,"-",$K$1,"-",$V$1)</f>
        <v>401 K Match-Res Lease-LOCATION NAME-AM Staff</v>
      </c>
      <c r="C111" s="26">
        <v>61640</v>
      </c>
      <c r="D111" s="80" t="s">
        <v>111</v>
      </c>
      <c r="E111" s="76" t="s">
        <v>216</v>
      </c>
    </row>
    <row r="112" spans="1:5" ht="12">
      <c r="A112" s="28" t="str">
        <f>CONCATENATE(C112,"-",$F$2,"-",$K$2,"-",$U$2)</f>
        <v>61645-03-XX-XX-60</v>
      </c>
      <c r="B112" s="81" t="str">
        <f>CONCATENATE(D112,"-",$F$1,"-",$K$1,"-",$U$1)</f>
        <v>Relocation -Res Lease-LOCATION NAME-AM</v>
      </c>
      <c r="C112" s="26">
        <v>61645</v>
      </c>
      <c r="D112" s="80" t="s">
        <v>112</v>
      </c>
      <c r="E112" s="76" t="s">
        <v>216</v>
      </c>
    </row>
    <row r="113" spans="1:5" ht="12">
      <c r="A113" s="28" t="str">
        <f>CONCATENATE(C113,"-",$F$2,"-",$K$2,"-",$U$2)</f>
        <v>61650-03-XX-XX-60</v>
      </c>
      <c r="B113" s="81" t="str">
        <f>CONCATENATE(D113,"-",$F$1,"-",$K$1,"-",$U$1)</f>
        <v>Employee Relations-Res Lease-LOCATION NAME-AM</v>
      </c>
      <c r="C113" s="26">
        <v>61650</v>
      </c>
      <c r="D113" s="80" t="s">
        <v>113</v>
      </c>
      <c r="E113" s="76" t="s">
        <v>216</v>
      </c>
    </row>
    <row r="114" spans="1:5" ht="12">
      <c r="A114" t="str">
        <f>CONCATENATE(C114,"-",$F$2,"-",$K$2,"-",$V$2)</f>
        <v>61650-03-XX-XX-61</v>
      </c>
      <c r="B114" s="80" t="str">
        <f>CONCATENATE(D114,"-",$F$1,"-",$K$1,"-",$V$1)</f>
        <v>Employee Relations-Res Lease-LOCATION NAME-AM Staff</v>
      </c>
      <c r="C114" s="26">
        <v>61650</v>
      </c>
      <c r="D114" s="80" t="s">
        <v>113</v>
      </c>
      <c r="E114" s="76" t="s">
        <v>216</v>
      </c>
    </row>
    <row r="115" spans="1:5" ht="12">
      <c r="A115" s="28" t="str">
        <f>CONCATENATE(C115,"-",$F$2,"-",$K$2,"-",$U$2)</f>
        <v>61655-03-XX-XX-60</v>
      </c>
      <c r="B115" s="81" t="str">
        <f>CONCATENATE(D115,"-",$F$1,"-",$K$1,"-",$U$1)</f>
        <v>Meals - 100% tax deductible-Res Lease-LOCATION NAME-AM</v>
      </c>
      <c r="C115" s="26">
        <v>61655</v>
      </c>
      <c r="D115" s="80" t="s">
        <v>131</v>
      </c>
      <c r="E115" s="76" t="s">
        <v>216</v>
      </c>
    </row>
    <row r="116" spans="1:5" ht="12">
      <c r="A116" s="28" t="str">
        <f>CONCATENATE(C116,"-",$F$2,"-",$K$2,"-",$U$2)</f>
        <v>61660-03-XX-XX-60</v>
      </c>
      <c r="B116" s="81" t="str">
        <f>CONCATENATE(D116,"-",$F$1,"-",$K$1,"-",$U$1)</f>
        <v>Eduction &amp; Training-Res Lease-LOCATION NAME-AM</v>
      </c>
      <c r="C116" s="26">
        <v>61660</v>
      </c>
      <c r="D116" s="80" t="s">
        <v>114</v>
      </c>
      <c r="E116" s="76" t="s">
        <v>216</v>
      </c>
    </row>
    <row r="117" spans="1:5" ht="12">
      <c r="A117" t="str">
        <f>CONCATENATE(C117,"-",$F$2,"-",$K$2,"-",$V$2)</f>
        <v>61660-03-XX-XX-61</v>
      </c>
      <c r="B117" s="80" t="str">
        <f>CONCATENATE(D117,"-",$F$1,"-",$K$1,"-",$V$1)</f>
        <v>Eduction &amp; Training-Res Lease-LOCATION NAME-AM Staff</v>
      </c>
      <c r="C117" s="26">
        <v>61660</v>
      </c>
      <c r="D117" s="80" t="s">
        <v>114</v>
      </c>
      <c r="E117" s="76" t="s">
        <v>216</v>
      </c>
    </row>
    <row r="118" ht="12">
      <c r="E118" s="76"/>
    </row>
    <row r="119" spans="1:5" ht="12">
      <c r="A119" s="28" t="str">
        <f>CONCATENATE(C119,"-",$F$2,"-",$K$2,"-",$U$2)</f>
        <v>63100-03-XX-XX-60</v>
      </c>
      <c r="B119" s="81" t="str">
        <f>CONCATENATE(D119,"-",$F$1,"-",$K$1,"-",$U$1)</f>
        <v>Information Technology-Res Lease-LOCATION NAME-AM</v>
      </c>
      <c r="C119" s="26">
        <v>63100</v>
      </c>
      <c r="D119" s="80" t="s">
        <v>115</v>
      </c>
      <c r="E119" s="76" t="s">
        <v>216</v>
      </c>
    </row>
    <row r="120" spans="1:5" ht="12">
      <c r="A120" s="28" t="str">
        <f>CONCATENATE(C120,"-",$F$2,"-",$K$2,"-",$U$2)</f>
        <v>63200-03-XX-XX-60</v>
      </c>
      <c r="B120" s="81" t="str">
        <f>CONCATENATE(D120,"-",$F$1,"-",$K$1,"-",$U$1)</f>
        <v>Accounting Fees-Res Lease-LOCATION NAME-AM</v>
      </c>
      <c r="C120" s="26">
        <v>63200</v>
      </c>
      <c r="D120" s="80" t="s">
        <v>116</v>
      </c>
      <c r="E120" s="76" t="s">
        <v>216</v>
      </c>
    </row>
    <row r="121" spans="1:5" ht="12">
      <c r="A121" s="28" t="str">
        <f>CONCATENATE(C121,"-",$F$2,"-",$K$2,"-",$U$2)</f>
        <v>63300-03-XX-XX-60</v>
      </c>
      <c r="B121" s="81" t="str">
        <f>CONCATENATE(D121,"-",$F$1,"-",$K$1,"-",$U$1)</f>
        <v>Legal Fees-Res Lease-LOCATION NAME-AM</v>
      </c>
      <c r="C121" s="26">
        <v>63300</v>
      </c>
      <c r="D121" s="80" t="s">
        <v>117</v>
      </c>
      <c r="E121" s="76" t="s">
        <v>216</v>
      </c>
    </row>
    <row r="122" spans="1:5" ht="12">
      <c r="A122" s="28" t="str">
        <f>CONCATENATE(C122,"-",$F$2,"-",$K$2,"-",$U$2)</f>
        <v>63400-03-XX-XX-60</v>
      </c>
      <c r="B122" s="81" t="str">
        <f>CONCATENATE(D122,"-",$F$1,"-",$K$1,"-",$U$1)</f>
        <v>Emergency service-Res Lease-LOCATION NAME-AM</v>
      </c>
      <c r="C122" s="26">
        <v>63400</v>
      </c>
      <c r="D122" s="80" t="s">
        <v>118</v>
      </c>
      <c r="E122" s="76" t="s">
        <v>216</v>
      </c>
    </row>
    <row r="123" spans="1:5" ht="12">
      <c r="A123" s="28" t="str">
        <f>CONCATENATE(C123,"-",$F$2,"-",$K$2,"-",$U$2)</f>
        <v>63900-03-XX-XX-60</v>
      </c>
      <c r="B123" s="81" t="str">
        <f>CONCATENATE(D123,"-",$F$1,"-",$K$1,"-",$U$1)</f>
        <v>Other Services-Res Lease-LOCATION NAME-AM</v>
      </c>
      <c r="C123" s="26">
        <v>63900</v>
      </c>
      <c r="D123" s="80" t="s">
        <v>119</v>
      </c>
      <c r="E123" s="76" t="s">
        <v>216</v>
      </c>
    </row>
    <row r="124" ht="12">
      <c r="E124" s="76"/>
    </row>
    <row r="125" spans="1:5" ht="12">
      <c r="A125" s="28" t="str">
        <f>CONCATENATE(C125,"-",$F$2,"-",$K$2,"-",$U$2)</f>
        <v>64110-03-XX-XX-60</v>
      </c>
      <c r="B125" s="81" t="str">
        <f>CONCATENATE(D125,"-",$F$1,"-",$K$1,"-",$U$1)</f>
        <v>Telephone - Service-Res Lease-LOCATION NAME-AM</v>
      </c>
      <c r="C125">
        <v>64110</v>
      </c>
      <c r="D125" s="80" t="s">
        <v>121</v>
      </c>
      <c r="E125" s="76" t="s">
        <v>216</v>
      </c>
    </row>
    <row r="126" spans="1:5" ht="12">
      <c r="A126" s="28" t="str">
        <f>CONCATENATE(C126,"-",$F$2,"-",$K$2,"-",$U$2)</f>
        <v>64120-03-XX-XX-60</v>
      </c>
      <c r="B126" s="81" t="str">
        <f>CONCATENATE(D126,"-",$F$1,"-",$K$1,"-",$U$1)</f>
        <v>Telephone - Long Distance-Res Lease-LOCATION NAME-AM</v>
      </c>
      <c r="C126">
        <v>64120</v>
      </c>
      <c r="D126" s="80" t="s">
        <v>122</v>
      </c>
      <c r="E126" s="76" t="s">
        <v>216</v>
      </c>
    </row>
    <row r="127" spans="1:5" ht="12">
      <c r="A127" s="28" t="str">
        <f>CONCATENATE(C127,"-",$F$2,"-",$K$2,"-",$U$2)</f>
        <v>64140-03-XX-XX-60</v>
      </c>
      <c r="B127" s="81" t="str">
        <f>CONCATENATE(D127,"-",$F$1,"-",$K$1,"-",$U$1)</f>
        <v>Telephone - Mobile-Res Lease-LOCATION NAME-AM</v>
      </c>
      <c r="C127" s="26">
        <v>64140</v>
      </c>
      <c r="D127" s="80" t="s">
        <v>123</v>
      </c>
      <c r="E127" s="76" t="s">
        <v>216</v>
      </c>
    </row>
    <row r="128" spans="1:5" ht="12">
      <c r="A128" s="28" t="str">
        <f>CONCATENATE(C128,"-",$F$2,"-",$K$2,"-",$U$2)</f>
        <v>64150-03-XX-XX-60</v>
      </c>
      <c r="B128" s="81" t="str">
        <f>CONCATENATE(D128,"-",$F$1,"-",$K$1,"-",$U$1)</f>
        <v>Telephone - Software-Res Lease-LOCATION NAME-AM</v>
      </c>
      <c r="C128">
        <v>64150</v>
      </c>
      <c r="D128" s="80" t="s">
        <v>124</v>
      </c>
      <c r="E128" s="76" t="s">
        <v>216</v>
      </c>
    </row>
    <row r="129" spans="1:5" ht="12">
      <c r="A129" s="28" t="str">
        <f>CONCATENATE(C129,"-",$F$2,"-",$K$2,"-",$U$2)</f>
        <v>64160-03-XX-XX-60</v>
      </c>
      <c r="B129" s="81" t="str">
        <f>CONCATENATE(D129,"-",$F$1,"-",$K$1,"-",$U$1)</f>
        <v>Internet Access-Res Lease-LOCATION NAME-AM</v>
      </c>
      <c r="C129">
        <v>64160</v>
      </c>
      <c r="D129" s="80" t="s">
        <v>125</v>
      </c>
      <c r="E129" s="76" t="s">
        <v>216</v>
      </c>
    </row>
    <row r="130" ht="12">
      <c r="E130" s="76"/>
    </row>
    <row r="131" spans="1:5" ht="12">
      <c r="A131" s="28" t="str">
        <f aca="true" t="shared" si="8" ref="A131:A138">CONCATENATE(C131,"-",$F$2,"-",$K$2,"-",$U$2)</f>
        <v>64210-03-XX-XX-60</v>
      </c>
      <c r="B131" s="81" t="str">
        <f aca="true" t="shared" si="9" ref="B131:B138">CONCATENATE(D131,"-",$F$1,"-",$K$1,"-",$U$1)</f>
        <v>Air Fare-Res Lease-LOCATION NAME-AM</v>
      </c>
      <c r="C131" s="26">
        <v>64210</v>
      </c>
      <c r="D131" s="80" t="s">
        <v>126</v>
      </c>
      <c r="E131" s="76" t="s">
        <v>216</v>
      </c>
    </row>
    <row r="132" spans="1:5" ht="12">
      <c r="A132" s="28" t="str">
        <f t="shared" si="8"/>
        <v>64220-03-XX-XX-60</v>
      </c>
      <c r="B132" s="81" t="str">
        <f t="shared" si="9"/>
        <v>Lodging-Res Lease-LOCATION NAME-AM</v>
      </c>
      <c r="C132" s="26">
        <v>64220</v>
      </c>
      <c r="D132" s="80" t="s">
        <v>127</v>
      </c>
      <c r="E132" s="76" t="s">
        <v>216</v>
      </c>
    </row>
    <row r="133" spans="1:5" ht="12">
      <c r="A133" s="28" t="str">
        <f t="shared" si="8"/>
        <v>64230-03-XX-XX-60</v>
      </c>
      <c r="B133" s="81" t="str">
        <f t="shared" si="9"/>
        <v>Travel - Other-Res Lease-LOCATION NAME-AM</v>
      </c>
      <c r="C133" s="26">
        <v>64230</v>
      </c>
      <c r="D133" s="80" t="s">
        <v>128</v>
      </c>
      <c r="E133" s="76" t="s">
        <v>216</v>
      </c>
    </row>
    <row r="134" spans="1:5" ht="12">
      <c r="A134" s="28" t="str">
        <f t="shared" si="8"/>
        <v>64240-03-XX-XX-60</v>
      </c>
      <c r="B134" s="81" t="str">
        <f t="shared" si="9"/>
        <v>Meals - 50% tax deductible-Res Lease-LOCATION NAME-AM</v>
      </c>
      <c r="C134" s="26">
        <v>64240</v>
      </c>
      <c r="D134" s="80" t="s">
        <v>130</v>
      </c>
      <c r="E134" s="76" t="s">
        <v>216</v>
      </c>
    </row>
    <row r="135" spans="1:5" ht="12">
      <c r="A135" s="28" t="str">
        <f t="shared" si="8"/>
        <v>64250-03-XX-XX-60</v>
      </c>
      <c r="B135" s="81" t="str">
        <f t="shared" si="9"/>
        <v>Rental Car-Res Lease-LOCATION NAME-AM</v>
      </c>
      <c r="C135" s="26">
        <v>64250</v>
      </c>
      <c r="D135" s="80" t="s">
        <v>132</v>
      </c>
      <c r="E135" s="76" t="s">
        <v>216</v>
      </c>
    </row>
    <row r="136" spans="1:5" ht="12">
      <c r="A136" s="28" t="str">
        <f t="shared" si="8"/>
        <v>64255-03-XX-XX-60</v>
      </c>
      <c r="B136" s="81" t="str">
        <f t="shared" si="9"/>
        <v>Transportation Fuel-Res Lease-LOCATION NAME-AM</v>
      </c>
      <c r="C136" s="26">
        <v>64255</v>
      </c>
      <c r="D136" s="80" t="s">
        <v>133</v>
      </c>
      <c r="E136" s="76" t="s">
        <v>216</v>
      </c>
    </row>
    <row r="137" spans="1:5" ht="12">
      <c r="A137" s="28" t="str">
        <f t="shared" si="8"/>
        <v>64260-03-XX-XX-60</v>
      </c>
      <c r="B137" s="81" t="str">
        <f t="shared" si="9"/>
        <v>Mileage Reimbursement-Res Lease-LOCATION NAME-AM</v>
      </c>
      <c r="C137" s="26">
        <v>64260</v>
      </c>
      <c r="D137" s="80" t="s">
        <v>134</v>
      </c>
      <c r="E137" s="76" t="s">
        <v>216</v>
      </c>
    </row>
    <row r="138" spans="1:5" ht="12">
      <c r="A138" s="28" t="str">
        <f t="shared" si="8"/>
        <v>64265-03-XX-XX-60</v>
      </c>
      <c r="B138" s="81" t="str">
        <f t="shared" si="9"/>
        <v>Transportation - Other-Res Lease-LOCATION NAME-AM</v>
      </c>
      <c r="C138" s="26">
        <v>64265</v>
      </c>
      <c r="D138" s="80" t="s">
        <v>135</v>
      </c>
      <c r="E138" s="76" t="s">
        <v>216</v>
      </c>
    </row>
    <row r="139" ht="12">
      <c r="E139" s="76"/>
    </row>
    <row r="140" ht="12">
      <c r="E140" s="76"/>
    </row>
    <row r="141" spans="1:5" ht="12">
      <c r="A141" t="str">
        <f aca="true" t="shared" si="10" ref="A141:A156">CONCATENATE(C141,"-",$F$2,"-",$K$2,"-",$S$2)</f>
        <v>65115-03-XX-XX-30</v>
      </c>
      <c r="B141" s="80" t="str">
        <f aca="true" t="shared" si="11" ref="B141:B156">CONCATENATE(D141,"-",$F$1,"-",$K$1,"-",$S$1)</f>
        <v>Advertising - Collateral-Res Lease-LOCATION NAME-Mktg</v>
      </c>
      <c r="C141">
        <v>65115</v>
      </c>
      <c r="D141" s="80" t="s">
        <v>138</v>
      </c>
      <c r="E141" s="76" t="s">
        <v>216</v>
      </c>
    </row>
    <row r="142" spans="1:5" ht="12">
      <c r="A142" t="str">
        <f t="shared" si="10"/>
        <v>65120-03-XX-XX-30</v>
      </c>
      <c r="B142" s="80" t="str">
        <f t="shared" si="11"/>
        <v>Advertising - Broadcast-Res Lease-LOCATION NAME-Mktg</v>
      </c>
      <c r="C142">
        <v>65120</v>
      </c>
      <c r="D142" s="80" t="s">
        <v>139</v>
      </c>
      <c r="E142" s="76" t="s">
        <v>216</v>
      </c>
    </row>
    <row r="143" spans="1:5" ht="12">
      <c r="A143" t="str">
        <f t="shared" si="10"/>
        <v>65130-03-XX-XX-30</v>
      </c>
      <c r="B143" s="80" t="str">
        <f t="shared" si="11"/>
        <v>Advertising Direct Mail-Res Lease-LOCATION NAME-Mktg</v>
      </c>
      <c r="C143">
        <v>65130</v>
      </c>
      <c r="D143" s="80" t="s">
        <v>140</v>
      </c>
      <c r="E143" s="76" t="s">
        <v>216</v>
      </c>
    </row>
    <row r="144" spans="1:5" ht="12">
      <c r="A144" t="str">
        <f t="shared" si="10"/>
        <v>65140-03-XX-XX-30</v>
      </c>
      <c r="B144" s="80" t="str">
        <f t="shared" si="11"/>
        <v>Advertising Internet-Res Lease-LOCATION NAME-Mktg</v>
      </c>
      <c r="C144" s="26">
        <v>65140</v>
      </c>
      <c r="D144" s="80" t="s">
        <v>141</v>
      </c>
      <c r="E144" s="76" t="s">
        <v>216</v>
      </c>
    </row>
    <row r="145" spans="1:5" ht="12">
      <c r="A145" t="str">
        <f t="shared" si="10"/>
        <v>65155-03-XX-XX-30</v>
      </c>
      <c r="B145" s="80" t="str">
        <f t="shared" si="11"/>
        <v>Advertising Newsletters - Owner-Res Lease-LOCATION NAME-Mktg</v>
      </c>
      <c r="C145">
        <v>65155</v>
      </c>
      <c r="D145" s="80" t="s">
        <v>144</v>
      </c>
      <c r="E145" s="76" t="s">
        <v>216</v>
      </c>
    </row>
    <row r="146" spans="1:5" ht="12">
      <c r="A146" t="str">
        <f t="shared" si="10"/>
        <v>65170-03-XX-XX-30</v>
      </c>
      <c r="B146" s="80" t="str">
        <f t="shared" si="11"/>
        <v>Advertising - Print-Res Lease-LOCATION NAME-Mktg</v>
      </c>
      <c r="C146" s="26">
        <v>65170</v>
      </c>
      <c r="D146" s="80" t="s">
        <v>146</v>
      </c>
      <c r="E146" s="76" t="s">
        <v>216</v>
      </c>
    </row>
    <row r="147" spans="1:5" ht="12">
      <c r="A147" t="str">
        <f t="shared" si="10"/>
        <v>65180-03-XX-XX-30</v>
      </c>
      <c r="B147" s="80" t="str">
        <f t="shared" si="11"/>
        <v>Advertising - Printing costs-Res Lease-LOCATION NAME-Mktg</v>
      </c>
      <c r="C147">
        <v>65180</v>
      </c>
      <c r="D147" s="80" t="s">
        <v>147</v>
      </c>
      <c r="E147" s="76" t="s">
        <v>216</v>
      </c>
    </row>
    <row r="148" spans="1:5" ht="12">
      <c r="A148" t="str">
        <f t="shared" si="10"/>
        <v>65190-03-XX-XX-30</v>
      </c>
      <c r="B148" s="80" t="str">
        <f t="shared" si="11"/>
        <v>Advertising - Production costs-Res Lease-LOCATION NAME-Mktg</v>
      </c>
      <c r="C148">
        <v>65190</v>
      </c>
      <c r="D148" s="80" t="s">
        <v>148</v>
      </c>
      <c r="E148" s="76" t="s">
        <v>216</v>
      </c>
    </row>
    <row r="149" spans="1:5" ht="12">
      <c r="A149" t="str">
        <f t="shared" si="10"/>
        <v>65199-03-XX-XX-30</v>
      </c>
      <c r="B149" s="80" t="str">
        <f t="shared" si="11"/>
        <v>Advertising - Other-Res Lease-LOCATION NAME-Mktg</v>
      </c>
      <c r="C149">
        <v>65199</v>
      </c>
      <c r="D149" s="80" t="s">
        <v>149</v>
      </c>
      <c r="E149" s="76" t="s">
        <v>216</v>
      </c>
    </row>
    <row r="150" spans="1:5" ht="12">
      <c r="A150" t="str">
        <f t="shared" si="10"/>
        <v>65200-03-XX-XX-30</v>
      </c>
      <c r="B150" s="80" t="str">
        <f t="shared" si="11"/>
        <v>Advertising - Signage-Res Lease-LOCATION NAME-Mktg</v>
      </c>
      <c r="C150">
        <v>65200</v>
      </c>
      <c r="D150" s="80" t="s">
        <v>150</v>
      </c>
      <c r="E150" s="76" t="s">
        <v>216</v>
      </c>
    </row>
    <row r="151" spans="1:5" ht="12">
      <c r="A151" t="str">
        <f t="shared" si="10"/>
        <v>65325-03-XX-XX-30</v>
      </c>
      <c r="B151" s="80" t="str">
        <f t="shared" si="11"/>
        <v>Owner Marketing Fees - Contra-Res Lease-LOCATION NAME-Mktg</v>
      </c>
      <c r="C151">
        <v>65325</v>
      </c>
      <c r="D151" s="80" t="s">
        <v>153</v>
      </c>
      <c r="E151" s="76" t="s">
        <v>227</v>
      </c>
    </row>
    <row r="152" spans="1:5" ht="12">
      <c r="A152" t="str">
        <f t="shared" si="10"/>
        <v>65410-03-XX-XX-30</v>
      </c>
      <c r="B152" s="80" t="str">
        <f t="shared" si="11"/>
        <v>Promotions/Giveaways - Other Business-Res Lease-LOCATION NAME-Mktg</v>
      </c>
      <c r="C152">
        <v>65410</v>
      </c>
      <c r="D152" s="80" t="s">
        <v>155</v>
      </c>
      <c r="E152" s="76" t="s">
        <v>216</v>
      </c>
    </row>
    <row r="153" spans="1:5" ht="12">
      <c r="A153" t="str">
        <f t="shared" si="10"/>
        <v>65420-03-XX-XX-30</v>
      </c>
      <c r="B153" s="80" t="str">
        <f t="shared" si="11"/>
        <v>Promotions/Giveaways - Employees-Res Lease-LOCATION NAME-Mktg</v>
      </c>
      <c r="C153">
        <v>65420</v>
      </c>
      <c r="D153" s="80" t="s">
        <v>156</v>
      </c>
      <c r="E153" s="76" t="s">
        <v>216</v>
      </c>
    </row>
    <row r="154" spans="1:5" ht="12">
      <c r="A154" t="str">
        <f t="shared" si="10"/>
        <v>65430-03-XX-XX-30</v>
      </c>
      <c r="B154" s="80" t="str">
        <f t="shared" si="11"/>
        <v>Promotions/Giveaways - Guests-Res Lease-LOCATION NAME-Mktg</v>
      </c>
      <c r="C154">
        <v>65430</v>
      </c>
      <c r="D154" s="80" t="s">
        <v>157</v>
      </c>
      <c r="E154" s="76" t="s">
        <v>216</v>
      </c>
    </row>
    <row r="155" spans="1:5" ht="12">
      <c r="A155" t="str">
        <f t="shared" si="10"/>
        <v>65440-03-XX-XX-30</v>
      </c>
      <c r="B155" s="80" t="str">
        <f t="shared" si="11"/>
        <v>Promotions/Giveaways - Homeowners-Res Lease-LOCATION NAME-Mktg</v>
      </c>
      <c r="C155">
        <v>65440</v>
      </c>
      <c r="D155" s="80" t="s">
        <v>158</v>
      </c>
      <c r="E155" s="76" t="s">
        <v>216</v>
      </c>
    </row>
    <row r="156" spans="1:5" ht="12">
      <c r="A156" t="str">
        <f t="shared" si="10"/>
        <v>65490-03-XX-XX-30</v>
      </c>
      <c r="B156" s="80" t="str">
        <f t="shared" si="11"/>
        <v>Promotions/Giveaways - Other  -Res Lease-LOCATION NAME-Mktg</v>
      </c>
      <c r="C156">
        <v>65490</v>
      </c>
      <c r="D156" s="80" t="s">
        <v>159</v>
      </c>
      <c r="E156" s="76" t="s">
        <v>216</v>
      </c>
    </row>
    <row r="157" ht="12">
      <c r="E157" s="76"/>
    </row>
    <row r="158" spans="1:5" ht="12">
      <c r="A158" s="28" t="str">
        <f aca="true" t="shared" si="12" ref="A158:A167">CONCATENATE(C158,"-",$F$2,"-",$K$2,"-",$U$2)</f>
        <v>66100-03-XX-XX-60</v>
      </c>
      <c r="B158" s="81" t="str">
        <f aca="true" t="shared" si="13" ref="B158:B167">CONCATENATE(D158,"-",$F$1,"-",$K$1,"-",$U$1)</f>
        <v>Cable Television-Res Lease-LOCATION NAME-AM</v>
      </c>
      <c r="C158">
        <v>66100</v>
      </c>
      <c r="D158" s="80" t="s">
        <v>162</v>
      </c>
      <c r="E158" s="76" t="s">
        <v>216</v>
      </c>
    </row>
    <row r="159" spans="1:5" ht="12">
      <c r="A159" s="28" t="str">
        <f t="shared" si="12"/>
        <v>66200-03-XX-XX-60</v>
      </c>
      <c r="B159" s="81" t="str">
        <f t="shared" si="13"/>
        <v>Electricity-Res Lease-LOCATION NAME-AM</v>
      </c>
      <c r="C159">
        <v>66200</v>
      </c>
      <c r="D159" s="80" t="s">
        <v>163</v>
      </c>
      <c r="E159" s="76" t="s">
        <v>216</v>
      </c>
    </row>
    <row r="160" spans="1:5" ht="12">
      <c r="A160" s="28" t="str">
        <f t="shared" si="12"/>
        <v>66300-03-XX-XX-60</v>
      </c>
      <c r="B160" s="81" t="str">
        <f t="shared" si="13"/>
        <v>Equipment Maintenance-Res Lease-LOCATION NAME-AM</v>
      </c>
      <c r="C160">
        <v>66300</v>
      </c>
      <c r="D160" s="80" t="s">
        <v>164</v>
      </c>
      <c r="E160" s="76" t="s">
        <v>216</v>
      </c>
    </row>
    <row r="161" spans="1:5" ht="12">
      <c r="A161" s="28" t="str">
        <f t="shared" si="12"/>
        <v>66350-03-XX-XX-60</v>
      </c>
      <c r="B161" s="81" t="str">
        <f t="shared" si="13"/>
        <v>Equipment Rental-Res Lease-LOCATION NAME-AM</v>
      </c>
      <c r="C161">
        <v>66350</v>
      </c>
      <c r="D161" s="80" t="s">
        <v>165</v>
      </c>
      <c r="E161" s="76" t="s">
        <v>216</v>
      </c>
    </row>
    <row r="162" spans="1:5" ht="12">
      <c r="A162" s="28" t="str">
        <f t="shared" si="12"/>
        <v>66400-03-XX-XX-60</v>
      </c>
      <c r="B162" s="81" t="str">
        <f t="shared" si="13"/>
        <v>Facilities Rental-Res Lease-LOCATION NAME-AM</v>
      </c>
      <c r="C162">
        <v>66400</v>
      </c>
      <c r="D162" s="80" t="s">
        <v>166</v>
      </c>
      <c r="E162" s="76" t="s">
        <v>216</v>
      </c>
    </row>
    <row r="163" spans="1:5" ht="12">
      <c r="A163" s="28" t="str">
        <f t="shared" si="12"/>
        <v>66500-03-XX-XX-60</v>
      </c>
      <c r="B163" s="81" t="str">
        <f t="shared" si="13"/>
        <v>General Building-Res Lease-LOCATION NAME-AM</v>
      </c>
      <c r="C163">
        <v>66500</v>
      </c>
      <c r="D163" s="80" t="s">
        <v>167</v>
      </c>
      <c r="E163" s="76" t="s">
        <v>216</v>
      </c>
    </row>
    <row r="164" spans="1:5" ht="12">
      <c r="A164" s="28" t="str">
        <f t="shared" si="12"/>
        <v>66600-03-XX-XX-60</v>
      </c>
      <c r="B164" s="81" t="str">
        <f t="shared" si="13"/>
        <v>Natural Gas-Res Lease-LOCATION NAME-AM</v>
      </c>
      <c r="C164">
        <v>66600</v>
      </c>
      <c r="D164" s="80" t="s">
        <v>168</v>
      </c>
      <c r="E164" s="76" t="s">
        <v>216</v>
      </c>
    </row>
    <row r="165" spans="1:5" ht="12">
      <c r="A165" s="28" t="str">
        <f t="shared" si="12"/>
        <v>66700-03-XX-XX-60</v>
      </c>
      <c r="B165" s="81" t="str">
        <f t="shared" si="13"/>
        <v>Refuse Removal-Res Lease-LOCATION NAME-AM</v>
      </c>
      <c r="C165">
        <v>66700</v>
      </c>
      <c r="D165" s="80" t="s">
        <v>169</v>
      </c>
      <c r="E165" s="76" t="s">
        <v>216</v>
      </c>
    </row>
    <row r="166" spans="1:5" ht="12">
      <c r="A166" s="28" t="str">
        <f t="shared" si="12"/>
        <v>66800-03-XX-XX-60</v>
      </c>
      <c r="B166" s="81" t="str">
        <f t="shared" si="13"/>
        <v>Water/Sewer-Res Lease-LOCATION NAME-AM</v>
      </c>
      <c r="C166">
        <v>66800</v>
      </c>
      <c r="D166" s="80" t="s">
        <v>170</v>
      </c>
      <c r="E166" s="76" t="s">
        <v>216</v>
      </c>
    </row>
    <row r="167" spans="1:5" ht="12">
      <c r="A167" s="28" t="str">
        <f t="shared" si="12"/>
        <v>66900-03-XX-XX-60</v>
      </c>
      <c r="B167" s="81" t="str">
        <f t="shared" si="13"/>
        <v>Other Utilities-Res Lease-LOCATION NAME-AM</v>
      </c>
      <c r="C167">
        <v>66900</v>
      </c>
      <c r="D167" s="80" t="s">
        <v>171</v>
      </c>
      <c r="E167" s="76" t="s">
        <v>216</v>
      </c>
    </row>
    <row r="168" ht="12">
      <c r="E168" s="76"/>
    </row>
    <row r="169" spans="1:5" ht="12">
      <c r="A169" s="28" t="str">
        <f aca="true" t="shared" si="14" ref="A169:A177">CONCATENATE(C169,"-",$F$2,"-",$K$2,"-",$U$2)</f>
        <v>67100-03-XX-XX-60</v>
      </c>
      <c r="B169" s="81" t="str">
        <f aca="true" t="shared" si="15" ref="B169:B177">CONCATENATE(D169,"-",$F$1,"-",$K$1,"-",$U$1)</f>
        <v>Subscriptions &amp; Books-Res Lease-LOCATION NAME-AM</v>
      </c>
      <c r="C169" s="26">
        <v>67100</v>
      </c>
      <c r="D169" s="80" t="s">
        <v>172</v>
      </c>
      <c r="E169" s="76" t="s">
        <v>216</v>
      </c>
    </row>
    <row r="170" spans="1:5" ht="12">
      <c r="A170" s="28" t="str">
        <f t="shared" si="14"/>
        <v>67210-03-XX-XX-60</v>
      </c>
      <c r="B170" s="81" t="str">
        <f t="shared" si="15"/>
        <v>Supplies - Computer Hardware-Res Lease-LOCATION NAME-AM</v>
      </c>
      <c r="C170" s="26">
        <v>67210</v>
      </c>
      <c r="D170" s="80" t="s">
        <v>173</v>
      </c>
      <c r="E170" s="76" t="s">
        <v>216</v>
      </c>
    </row>
    <row r="171" spans="1:5" ht="12">
      <c r="A171" s="28" t="str">
        <f t="shared" si="14"/>
        <v>67220-03-XX-XX-60</v>
      </c>
      <c r="B171" s="81" t="str">
        <f t="shared" si="15"/>
        <v>Supplies - Computer Software-Res Lease-LOCATION NAME-AM</v>
      </c>
      <c r="C171" s="26">
        <v>67220</v>
      </c>
      <c r="D171" s="80" t="s">
        <v>174</v>
      </c>
      <c r="E171" s="76" t="s">
        <v>216</v>
      </c>
    </row>
    <row r="172" spans="1:5" ht="12">
      <c r="A172" s="28" t="str">
        <f t="shared" si="14"/>
        <v>67230-03-XX-XX-60</v>
      </c>
      <c r="B172" s="81" t="str">
        <f t="shared" si="15"/>
        <v>Supplies - Office-Res Lease-LOCATION NAME-AM</v>
      </c>
      <c r="C172" s="26">
        <v>67230</v>
      </c>
      <c r="D172" s="80" t="s">
        <v>175</v>
      </c>
      <c r="E172" s="76" t="s">
        <v>216</v>
      </c>
    </row>
    <row r="173" spans="1:5" ht="12">
      <c r="A173" s="28" t="str">
        <f t="shared" si="14"/>
        <v>67235-03-XX-XX-60</v>
      </c>
      <c r="B173" s="81" t="str">
        <f t="shared" si="15"/>
        <v>Supplies - Office Equipment -Res Lease-LOCATION NAME-AM</v>
      </c>
      <c r="C173" s="26">
        <v>67235</v>
      </c>
      <c r="D173" s="80" t="s">
        <v>176</v>
      </c>
      <c r="E173" s="76" t="s">
        <v>216</v>
      </c>
    </row>
    <row r="174" spans="1:5" ht="12">
      <c r="A174" s="28" t="str">
        <f t="shared" si="14"/>
        <v>67240-03-XX-XX-60</v>
      </c>
      <c r="B174" s="81" t="str">
        <f t="shared" si="15"/>
        <v>Supplies - Postage-Res Lease-LOCATION NAME-AM</v>
      </c>
      <c r="C174">
        <v>67240</v>
      </c>
      <c r="D174" s="80" t="s">
        <v>177</v>
      </c>
      <c r="E174" s="76" t="s">
        <v>216</v>
      </c>
    </row>
    <row r="175" spans="1:5" ht="12">
      <c r="A175" s="28" t="str">
        <f t="shared" si="14"/>
        <v>67250-03-XX-XX-60</v>
      </c>
      <c r="B175" s="81" t="str">
        <f t="shared" si="15"/>
        <v>Supplies - Printing &amp; Stationary-Res Lease-LOCATION NAME-AM</v>
      </c>
      <c r="C175">
        <v>67250</v>
      </c>
      <c r="D175" s="80" t="s">
        <v>178</v>
      </c>
      <c r="E175" s="76" t="s">
        <v>216</v>
      </c>
    </row>
    <row r="176" spans="1:5" ht="12">
      <c r="A176" s="28" t="str">
        <f t="shared" si="14"/>
        <v>67260-03-XX-XX-60</v>
      </c>
      <c r="B176" s="81" t="str">
        <f t="shared" si="15"/>
        <v>Supplies - Signage-Res Lease-LOCATION NAME-AM</v>
      </c>
      <c r="C176">
        <v>67260</v>
      </c>
      <c r="D176" s="80" t="s">
        <v>179</v>
      </c>
      <c r="E176" s="76" t="s">
        <v>216</v>
      </c>
    </row>
    <row r="177" spans="1:5" ht="12">
      <c r="A177" s="28" t="str">
        <f t="shared" si="14"/>
        <v>67270-03-XX-XX-60</v>
      </c>
      <c r="B177" s="81" t="str">
        <f t="shared" si="15"/>
        <v>Supplies - Uniforms-Res Lease-LOCATION NAME-AM</v>
      </c>
      <c r="C177">
        <v>67270</v>
      </c>
      <c r="D177" s="80" t="s">
        <v>180</v>
      </c>
      <c r="E177" s="76" t="s">
        <v>216</v>
      </c>
    </row>
    <row r="178" spans="1:5" ht="12">
      <c r="A178" t="str">
        <f>CONCATENATE(C178,"-",$F$2,"-",$K$2,"-",$AC$2)</f>
        <v>67270-03-XX-XX-</v>
      </c>
      <c r="B178" s="80" t="str">
        <f>CONCATENATE(D178,"-",$F$1,"-",$K$1,"-",$AC$1)</f>
        <v>Supplies - Uniforms-Res Lease-LOCATION NAME-</v>
      </c>
      <c r="C178">
        <v>67270</v>
      </c>
      <c r="D178" s="80" t="s">
        <v>180</v>
      </c>
      <c r="E178" s="76" t="s">
        <v>216</v>
      </c>
    </row>
    <row r="179" spans="1:5" ht="12">
      <c r="A179" t="str">
        <f>CONCATENATE(C179,"-",$F$2,"-",$K$2,"-",$AF$2)</f>
        <v>67270-03-XX-XX-</v>
      </c>
      <c r="B179" s="80" t="str">
        <f>CONCATENATE(D179,"-",$F$1,"-",$K$1,"-",$AF$1)</f>
        <v>Supplies - Uniforms-Res Lease-LOCATION NAME-</v>
      </c>
      <c r="C179">
        <v>67270</v>
      </c>
      <c r="D179" s="80" t="s">
        <v>180</v>
      </c>
      <c r="E179" s="76" t="s">
        <v>216</v>
      </c>
    </row>
    <row r="180" spans="1:5" ht="12">
      <c r="A180" t="str">
        <f>CONCATENATE(C180,"-",$F$2,"-",$K$2,"-",$AH$2)</f>
        <v>67270-03-XX-XX-</v>
      </c>
      <c r="B180" s="80" t="str">
        <f>CONCATENATE(D180,"-",$F$1,"-",$K$1,"-",$AH$1)</f>
        <v>Supplies - Uniforms-Res Lease-LOCATION NAME-</v>
      </c>
      <c r="C180">
        <v>67270</v>
      </c>
      <c r="D180" s="80" t="s">
        <v>180</v>
      </c>
      <c r="E180" s="76" t="s">
        <v>216</v>
      </c>
    </row>
    <row r="181" spans="1:5" ht="12">
      <c r="A181" t="str">
        <f>CONCATENATE(C181,"-",$F$2,"-",$K$2,"-",$Y$2)</f>
        <v>67270-03-XX-XX-</v>
      </c>
      <c r="B181" s="80" t="str">
        <f>CONCATENATE(D181,"-",$F$1,"-",$K$1,"-",$Y$1)</f>
        <v>Supplies - Uniforms-Res Lease-LOCATION NAME-</v>
      </c>
      <c r="C181">
        <v>67270</v>
      </c>
      <c r="D181" s="80" t="s">
        <v>180</v>
      </c>
      <c r="E181" s="76" t="s">
        <v>216</v>
      </c>
    </row>
    <row r="182" spans="1:5" ht="12">
      <c r="A182" t="str">
        <f>CONCATENATE(C182,"-",$F$2,"-",$K$2,"-",$AC$2)</f>
        <v>67280-03-XX-XX-</v>
      </c>
      <c r="B182" s="80" t="str">
        <f>CONCATENATE(D182,"-",$F$1,"-",$K$1,"-",$AC$1)</f>
        <v>Supplies - Unit-Res Lease-LOCATION NAME-</v>
      </c>
      <c r="C182">
        <v>67280</v>
      </c>
      <c r="D182" s="80" t="s">
        <v>181</v>
      </c>
      <c r="E182" s="76" t="s">
        <v>216</v>
      </c>
    </row>
    <row r="183" spans="1:5" ht="12">
      <c r="A183" s="28" t="str">
        <f>CONCATENATE(C183,"-",$F$2,"-",$K$2,"-",$U$2)</f>
        <v>67290-03-XX-XX-60</v>
      </c>
      <c r="B183" s="81" t="str">
        <f>CONCATENATE(D183,"-",$F$1,"-",$K$1,"-",$U$1)</f>
        <v>Supplies - Oher-Res Lease-LOCATION NAME-AM</v>
      </c>
      <c r="C183">
        <v>67290</v>
      </c>
      <c r="D183" s="80" t="s">
        <v>182</v>
      </c>
      <c r="E183" s="76" t="s">
        <v>216</v>
      </c>
    </row>
    <row r="184" ht="12">
      <c r="E184" s="76"/>
    </row>
    <row r="185" spans="1:5" ht="12">
      <c r="A185" s="28" t="str">
        <f>CONCATENATE(C185,"-",$F$2,"-",$K$2,"-",$U$2)</f>
        <v>67310-03-XX-XX-60</v>
      </c>
      <c r="B185" s="81" t="str">
        <f>CONCATENATE(D185,"-",$F$1,"-",$K$1,"-",$U$1)</f>
        <v>Vehicle - Fuel-Res Lease-LOCATION NAME-AM</v>
      </c>
      <c r="C185" s="26">
        <v>67310</v>
      </c>
      <c r="D185" s="80" t="s">
        <v>183</v>
      </c>
      <c r="E185" s="76" t="s">
        <v>216</v>
      </c>
    </row>
    <row r="186" spans="1:5" ht="12">
      <c r="A186" t="str">
        <f>CONCATENATE(C186,"-",$F$2,"-",$K$2,"-",$AC$2)</f>
        <v>67310-03-XX-XX-</v>
      </c>
      <c r="B186" s="80" t="str">
        <f>CONCATENATE(D186,"-",$F$1,"-",$K$1,"-",$AC$1)</f>
        <v>Vehicle - Fuel-Res Lease-LOCATION NAME-</v>
      </c>
      <c r="C186" s="26">
        <v>67310</v>
      </c>
      <c r="D186" s="80" t="s">
        <v>183</v>
      </c>
      <c r="E186" s="76" t="s">
        <v>216</v>
      </c>
    </row>
    <row r="187" spans="1:5" ht="12">
      <c r="A187" t="str">
        <f>CONCATENATE(C187,"-",$F$2,"-",$K$2,"-",$AF$2)</f>
        <v>67310-03-XX-XX-</v>
      </c>
      <c r="B187" s="80" t="str">
        <f>CONCATENATE(D187,"-",$F$1,"-",$K$1,"-",$AF$1)</f>
        <v>Vehicle - Fuel-Res Lease-LOCATION NAME-</v>
      </c>
      <c r="C187" s="26">
        <v>67310</v>
      </c>
      <c r="D187" s="80" t="s">
        <v>183</v>
      </c>
      <c r="E187" s="76" t="s">
        <v>216</v>
      </c>
    </row>
    <row r="188" spans="1:5" ht="12">
      <c r="A188" s="28" t="str">
        <f>CONCATENATE(C188,"-",$F$2,"-",$K$2,"-",$U$2)</f>
        <v>67320-03-XX-XX-60</v>
      </c>
      <c r="B188" s="81" t="str">
        <f>CONCATENATE(D188,"-",$F$1,"-",$K$1,"-",$U$1)</f>
        <v>Vehicle - Insurance-Res Lease-LOCATION NAME-AM</v>
      </c>
      <c r="C188" s="26">
        <v>67320</v>
      </c>
      <c r="D188" s="80" t="s">
        <v>184</v>
      </c>
      <c r="E188" s="76" t="s">
        <v>216</v>
      </c>
    </row>
    <row r="189" spans="1:5" ht="12">
      <c r="A189" t="str">
        <f>CONCATENATE(C189,"-",$F$2,"-",$K$2,"-",$AC$2)</f>
        <v>67320-03-XX-XX-</v>
      </c>
      <c r="B189" s="80" t="str">
        <f>CONCATENATE(D189,"-",$F$1,"-",$K$1,"-",$AC$1)</f>
        <v>Vehicle - Insurance-Res Lease-LOCATION NAME-</v>
      </c>
      <c r="C189" s="26">
        <v>67320</v>
      </c>
      <c r="D189" s="80" t="s">
        <v>184</v>
      </c>
      <c r="E189" s="76" t="s">
        <v>216</v>
      </c>
    </row>
    <row r="190" spans="1:5" ht="12">
      <c r="A190" t="str">
        <f>CONCATENATE(C190,"-",$F$2,"-",$K$2,"-",$AF$2)</f>
        <v>67320-03-XX-XX-</v>
      </c>
      <c r="B190" s="80" t="str">
        <f>CONCATENATE(D190,"-",$F$1,"-",$K$1,"-",$AF$1)</f>
        <v>Vehicle - Insurance-Res Lease-LOCATION NAME-</v>
      </c>
      <c r="C190" s="26">
        <v>67320</v>
      </c>
      <c r="D190" s="80" t="s">
        <v>184</v>
      </c>
      <c r="E190" s="76" t="s">
        <v>216</v>
      </c>
    </row>
    <row r="191" spans="1:5" ht="12">
      <c r="A191" s="28" t="str">
        <f>CONCATENATE(C191,"-",$F$2,"-",$K$2,"-",$U$2)</f>
        <v>67330-03-XX-XX-60</v>
      </c>
      <c r="B191" s="81" t="str">
        <f>CONCATENATE(D191,"-",$F$1,"-",$K$1,"-",$U$1)</f>
        <v>Vehicle - Maintenance-Res Lease-LOCATION NAME-AM</v>
      </c>
      <c r="C191" s="26">
        <v>67330</v>
      </c>
      <c r="D191" s="80" t="s">
        <v>185</v>
      </c>
      <c r="E191" s="76" t="s">
        <v>216</v>
      </c>
    </row>
    <row r="192" spans="1:5" ht="12">
      <c r="A192" t="str">
        <f>CONCATENATE(C192,"-",$F$2,"-",$K$2,"-",$AC$2)</f>
        <v>67330-03-XX-XX-</v>
      </c>
      <c r="B192" s="80" t="str">
        <f>CONCATENATE(D192,"-",$F$1,"-",$K$1,"-",$AC$1)</f>
        <v>Vehicle - Maintenance-Res Lease-LOCATION NAME-</v>
      </c>
      <c r="C192" s="26">
        <v>67330</v>
      </c>
      <c r="D192" s="80" t="s">
        <v>185</v>
      </c>
      <c r="E192" s="76" t="s">
        <v>216</v>
      </c>
    </row>
    <row r="193" spans="1:5" ht="12">
      <c r="A193" t="str">
        <f>CONCATENATE(C193,"-",$F$2,"-",$K$2,"-",$AF$2)</f>
        <v>67330-03-XX-XX-</v>
      </c>
      <c r="B193" s="80" t="str">
        <f>CONCATENATE(D193,"-",$F$1,"-",$K$1,"-",$AF$1)</f>
        <v>Vehicle - Maintenance-Res Lease-LOCATION NAME-</v>
      </c>
      <c r="C193" s="26">
        <v>67330</v>
      </c>
      <c r="D193" s="80" t="s">
        <v>185</v>
      </c>
      <c r="E193" s="76" t="s">
        <v>216</v>
      </c>
    </row>
    <row r="194" ht="12">
      <c r="E194" s="76"/>
    </row>
    <row r="195" spans="1:5" ht="12">
      <c r="A195" s="28" t="str">
        <f aca="true" t="shared" si="16" ref="A195:A201">CONCATENATE(C195,"-",$F$2,"-",$K$2,"-",$U$2)</f>
        <v>68100-03-XX-XX-60</v>
      </c>
      <c r="B195" s="81" t="str">
        <f aca="true" t="shared" si="17" ref="B195:B201">CONCATENATE(D195,"-",$F$1,"-",$K$1,"-",$U$1)</f>
        <v>Associations &amp; Bureaus-Res Lease-LOCATION NAME-AM</v>
      </c>
      <c r="C195">
        <v>68100</v>
      </c>
      <c r="D195" s="80" t="s">
        <v>186</v>
      </c>
      <c r="E195" s="76" t="s">
        <v>216</v>
      </c>
    </row>
    <row r="196" spans="1:5" ht="12">
      <c r="A196" s="28" t="str">
        <f t="shared" si="16"/>
        <v>68200-03-XX-XX-60</v>
      </c>
      <c r="B196" s="81" t="str">
        <f t="shared" si="17"/>
        <v>Bad Debt Expense-Res Lease-LOCATION NAME-AM</v>
      </c>
      <c r="C196">
        <v>68200</v>
      </c>
      <c r="D196" s="80" t="s">
        <v>187</v>
      </c>
      <c r="E196" s="76" t="s">
        <v>216</v>
      </c>
    </row>
    <row r="197" spans="1:5" ht="12">
      <c r="A197" s="28" t="str">
        <f t="shared" si="16"/>
        <v>68300-03-XX-XX-60</v>
      </c>
      <c r="B197" s="81" t="str">
        <f t="shared" si="17"/>
        <v>Bank Service Fees-Res Lease-LOCATION NAME-AM</v>
      </c>
      <c r="C197">
        <v>68300</v>
      </c>
      <c r="D197" s="80" t="s">
        <v>188</v>
      </c>
      <c r="E197" s="76" t="s">
        <v>216</v>
      </c>
    </row>
    <row r="198" spans="1:5" ht="12">
      <c r="A198" s="28" t="str">
        <f t="shared" si="16"/>
        <v>68400-03-XX-XX-60</v>
      </c>
      <c r="B198" s="81" t="str">
        <f t="shared" si="17"/>
        <v>Licenses &amp; Permits-Res Lease-LOCATION NAME-AM</v>
      </c>
      <c r="C198">
        <v>68400</v>
      </c>
      <c r="D198" s="80" t="s">
        <v>189</v>
      </c>
      <c r="E198" s="76" t="s">
        <v>216</v>
      </c>
    </row>
    <row r="199" spans="1:5" ht="12">
      <c r="A199" s="28" t="str">
        <f t="shared" si="16"/>
        <v>68500-03-XX-XX-60</v>
      </c>
      <c r="B199" s="81" t="str">
        <f t="shared" si="17"/>
        <v>Memberships &amp; Dues-Res Lease-LOCATION NAME-AM</v>
      </c>
      <c r="C199" s="26">
        <v>68500</v>
      </c>
      <c r="D199" s="80" t="s">
        <v>190</v>
      </c>
      <c r="E199" s="76" t="s">
        <v>216</v>
      </c>
    </row>
    <row r="200" spans="1:5" ht="12">
      <c r="A200" s="28" t="str">
        <f t="shared" si="16"/>
        <v>68600-03-XX-XX-60</v>
      </c>
      <c r="B200" s="81" t="str">
        <f t="shared" si="17"/>
        <v>Insurance Expense-Res Lease-LOCATION NAME-AM</v>
      </c>
      <c r="C200">
        <v>68600</v>
      </c>
      <c r="D200" s="80" t="s">
        <v>191</v>
      </c>
      <c r="E200" s="76" t="s">
        <v>216</v>
      </c>
    </row>
    <row r="201" spans="1:5" ht="12">
      <c r="A201" s="28" t="str">
        <f t="shared" si="16"/>
        <v>68700-03-XX-XX-60</v>
      </c>
      <c r="B201" s="81" t="str">
        <f t="shared" si="17"/>
        <v>Taxes-Res Lease-LOCATION NAME-AM</v>
      </c>
      <c r="C201">
        <v>68700</v>
      </c>
      <c r="D201" s="80" t="s">
        <v>192</v>
      </c>
      <c r="E201" s="76" t="s">
        <v>216</v>
      </c>
    </row>
    <row r="202" ht="12">
      <c r="E202" s="76"/>
    </row>
    <row r="203" spans="1:5" ht="12">
      <c r="A203" s="28" t="str">
        <f>CONCATENATE(C203,"-",$F$2,"-",$K$2,"-",$U$2)</f>
        <v>69100-03-XX-XX-60</v>
      </c>
      <c r="B203" s="81" t="str">
        <f>CONCATENATE(D203,"-",$F$1,"-",$K$1,"-",$U$1)</f>
        <v>Amortization Expense-Res Lease-LOCATION NAME-AM</v>
      </c>
      <c r="C203">
        <v>69100</v>
      </c>
      <c r="D203" s="80" t="s">
        <v>193</v>
      </c>
      <c r="E203" s="76" t="s">
        <v>216</v>
      </c>
    </row>
    <row r="204" spans="1:5" ht="12">
      <c r="A204" s="28" t="str">
        <f>CONCATENATE(C204,"-",$F$2,"-",$K$2,"-",$U$2)</f>
        <v>69200-03-XX-XX-60</v>
      </c>
      <c r="B204" s="81" t="str">
        <f>CONCATENATE(D204,"-",$F$1,"-",$K$1,"-",$U$1)</f>
        <v>Depreciation Expense-Res Lease-LOCATION NAME-AM</v>
      </c>
      <c r="C204">
        <v>69200</v>
      </c>
      <c r="D204" s="80" t="s">
        <v>194</v>
      </c>
      <c r="E204" s="76" t="s">
        <v>216</v>
      </c>
    </row>
    <row r="205" spans="1:5" ht="12">
      <c r="A205" s="28" t="str">
        <f>CONCATENATE(C205,"-",$F$2,"-",$K$2,"-",$U$2)</f>
        <v>69300-03-XX-XX-60</v>
      </c>
      <c r="B205" s="81" t="str">
        <f>CONCATENATE(D205,"-",$F$1,"-",$K$1,"-",$U$1)</f>
        <v>Interest Expense-Res Lease-LOCATION NAME-AM</v>
      </c>
      <c r="C205">
        <v>69300</v>
      </c>
      <c r="D205" s="80" t="s">
        <v>195</v>
      </c>
      <c r="E205" s="76" t="s">
        <v>216</v>
      </c>
    </row>
    <row r="206" spans="1:5" ht="12">
      <c r="A206" s="28" t="str">
        <f>CONCATENATE(C206,"-",$F$2,"-",$K$2,"-",$U$2)</f>
        <v>69900-03-XX-XX-60</v>
      </c>
      <c r="B206" s="81" t="str">
        <f>CONCATENATE(D206,"-",$F$1,"-",$K$1,"-",$U$1)</f>
        <v>Other Expense-Res Lease-LOCATION NAME-AM</v>
      </c>
      <c r="C206">
        <v>69900</v>
      </c>
      <c r="D206" s="80" t="s">
        <v>196</v>
      </c>
      <c r="E206" s="76" t="s">
        <v>216</v>
      </c>
    </row>
    <row r="207" ht="12">
      <c r="E207" s="76"/>
    </row>
    <row r="208" spans="1:5" ht="12">
      <c r="A208" s="28" t="str">
        <f>CONCATENATE(C208,"-",$F$2,"-",$K$2,"-",$U$2)</f>
        <v>71000-03-XX-XX-60</v>
      </c>
      <c r="B208" s="81" t="str">
        <f>CONCATENATE(D208,"-",$F$1,"-",$K$1,"-",$U$1)</f>
        <v>Gain/Loss on Sale of Asset-Res Lease-LOCATION NAME-AM</v>
      </c>
      <c r="C208">
        <v>71000</v>
      </c>
      <c r="D208" s="80" t="s">
        <v>197</v>
      </c>
      <c r="E208" s="76" t="s">
        <v>216</v>
      </c>
    </row>
  </sheetData>
  <sheetProtection/>
  <printOptions/>
  <pageMargins left="0.75" right="0.75" top="1" bottom="1" header="0.5" footer="0.5"/>
  <pageSetup fitToHeight="14" fitToWidth="1" horizontalDpi="600" verticalDpi="600" orientation="portrait" scale="74"/>
  <headerFooter alignWithMargins="0">
    <oddHeader>&amp;LWaterstone Residential Leasing
Chart of Accounts
&amp;CAccount Structure
Acct #-LLC-REG-Proj-Dept
AAAAA-LL-RR-PP-DD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2"/>
  <sheetViews>
    <sheetView workbookViewId="0" topLeftCell="A1">
      <selection activeCell="A129" sqref="A129"/>
    </sheetView>
  </sheetViews>
  <sheetFormatPr defaultColWidth="8.8515625" defaultRowHeight="12.75"/>
  <cols>
    <col min="1" max="2" width="19.421875" style="0" bestFit="1" customWidth="1"/>
    <col min="3" max="3" width="48.140625" style="80" customWidth="1"/>
    <col min="4" max="4" width="6.00390625" style="0" bestFit="1" customWidth="1"/>
    <col min="5" max="5" width="29.28125" style="79" customWidth="1"/>
    <col min="6" max="6" width="16.140625" style="78" customWidth="1"/>
    <col min="7" max="9" width="9.140625" style="14" customWidth="1"/>
    <col min="10" max="10" width="10.7109375" style="15" bestFit="1" customWidth="1"/>
    <col min="11" max="11" width="9.140625" style="15" customWidth="1"/>
    <col min="12" max="12" width="17.00390625" style="15" bestFit="1" customWidth="1"/>
    <col min="13" max="13" width="15.421875" style="19" customWidth="1"/>
    <col min="14" max="14" width="7.421875" style="19" customWidth="1"/>
    <col min="15" max="24" width="8.8515625" style="0" customWidth="1"/>
    <col min="25" max="25" width="10.140625" style="0" bestFit="1" customWidth="1"/>
  </cols>
  <sheetData>
    <row r="1" spans="1:36" ht="12">
      <c r="A1" t="str">
        <f>CONCATENATE($G$2,"-",$J$2,"-",$M$2,"-",D1)</f>
        <v>01-0001-000-11100</v>
      </c>
      <c r="B1" t="str">
        <f>CONCATENATE(D1,"-",$G$2,"-",$J$2,"-",$M$2)</f>
        <v>11100-01-0001-000</v>
      </c>
      <c r="C1" s="80" t="str">
        <f>CONCATENATE(E1,"-",$G$1,"-",$J$1,"-",$M$1)</f>
        <v>Operating Account-Resorts-Destin Corp-Balance Sheet</v>
      </c>
      <c r="D1">
        <v>11100</v>
      </c>
      <c r="E1" s="79" t="s">
        <v>13</v>
      </c>
      <c r="F1" s="75" t="s">
        <v>203</v>
      </c>
      <c r="G1" s="13" t="s">
        <v>262</v>
      </c>
      <c r="H1" s="14" t="s">
        <v>263</v>
      </c>
      <c r="I1" s="14" t="s">
        <v>264</v>
      </c>
      <c r="J1" s="15" t="s">
        <v>265</v>
      </c>
      <c r="K1" s="15" t="s">
        <v>266</v>
      </c>
      <c r="L1" s="16" t="s">
        <v>295</v>
      </c>
      <c r="M1" s="17" t="s">
        <v>288</v>
      </c>
      <c r="N1" s="18" t="s">
        <v>291</v>
      </c>
      <c r="O1" s="18" t="s">
        <v>4</v>
      </c>
      <c r="P1" s="19" t="s">
        <v>5</v>
      </c>
      <c r="Q1" s="19" t="s">
        <v>268</v>
      </c>
      <c r="R1" s="19" t="s">
        <v>269</v>
      </c>
      <c r="S1" s="19" t="s">
        <v>270</v>
      </c>
      <c r="T1" s="19" t="s">
        <v>271</v>
      </c>
      <c r="U1" s="19" t="s">
        <v>272</v>
      </c>
      <c r="V1" s="19" t="s">
        <v>273</v>
      </c>
      <c r="W1" s="19" t="s">
        <v>305</v>
      </c>
      <c r="X1" s="19" t="s">
        <v>274</v>
      </c>
      <c r="Y1" s="19" t="s">
        <v>275</v>
      </c>
      <c r="Z1" s="19" t="s">
        <v>276</v>
      </c>
      <c r="AA1" s="19" t="s">
        <v>277</v>
      </c>
      <c r="AB1" s="19" t="s">
        <v>263</v>
      </c>
      <c r="AC1" s="19" t="s">
        <v>278</v>
      </c>
      <c r="AD1" s="19" t="s">
        <v>285</v>
      </c>
      <c r="AE1" s="19" t="s">
        <v>284</v>
      </c>
      <c r="AF1" s="19" t="s">
        <v>279</v>
      </c>
      <c r="AG1" s="19" t="s">
        <v>280</v>
      </c>
      <c r="AH1" s="19" t="s">
        <v>281</v>
      </c>
      <c r="AI1" s="19" t="s">
        <v>282</v>
      </c>
      <c r="AJ1" s="19" t="s">
        <v>283</v>
      </c>
    </row>
    <row r="2" spans="4:36" ht="12">
      <c r="D2">
        <v>11200</v>
      </c>
      <c r="E2" s="79" t="s">
        <v>14</v>
      </c>
      <c r="F2" s="75" t="s">
        <v>203</v>
      </c>
      <c r="G2" s="20" t="s">
        <v>260</v>
      </c>
      <c r="H2" s="21" t="s">
        <v>286</v>
      </c>
      <c r="I2" s="21" t="s">
        <v>287</v>
      </c>
      <c r="J2" s="24" t="s">
        <v>345</v>
      </c>
      <c r="K2" s="32" t="s">
        <v>308</v>
      </c>
      <c r="L2" s="25" t="s">
        <v>294</v>
      </c>
      <c r="M2" s="22" t="s">
        <v>210</v>
      </c>
      <c r="N2" s="22">
        <v>40</v>
      </c>
      <c r="O2" s="27" t="s">
        <v>297</v>
      </c>
      <c r="P2" s="27">
        <v>10</v>
      </c>
      <c r="Q2" s="27">
        <v>15</v>
      </c>
      <c r="R2" s="27">
        <v>20</v>
      </c>
      <c r="S2" s="27">
        <v>25</v>
      </c>
      <c r="T2" s="27">
        <v>30</v>
      </c>
      <c r="U2">
        <v>35</v>
      </c>
      <c r="V2">
        <v>50</v>
      </c>
      <c r="W2">
        <v>51</v>
      </c>
      <c r="X2">
        <v>52</v>
      </c>
      <c r="Y2">
        <v>53</v>
      </c>
      <c r="Z2">
        <v>55</v>
      </c>
      <c r="AA2">
        <v>56</v>
      </c>
      <c r="AB2">
        <v>60</v>
      </c>
      <c r="AC2">
        <v>61</v>
      </c>
      <c r="AD2">
        <v>70</v>
      </c>
      <c r="AE2">
        <v>71</v>
      </c>
      <c r="AF2">
        <v>72</v>
      </c>
      <c r="AG2">
        <v>80</v>
      </c>
      <c r="AH2">
        <v>81</v>
      </c>
      <c r="AI2">
        <v>90</v>
      </c>
      <c r="AJ2">
        <v>91</v>
      </c>
    </row>
    <row r="3" spans="1:7" ht="12">
      <c r="A3" t="str">
        <f>CONCATENATE($G$2,"-",$J$2,"-",$M$2,"-",D3)</f>
        <v>01-0001-000-11300</v>
      </c>
      <c r="B3" t="str">
        <f>CONCATENATE(D3,"-",$G$2,"-",$J$2,"-",$M$2)</f>
        <v>11300-01-0001-000</v>
      </c>
      <c r="C3" s="80" t="str">
        <f>CONCATENATE(E3,"-",$G$1,"-",$J$1,"-",$M$1)</f>
        <v>Payroll Account-Resorts-Destin Corp-Balance Sheet</v>
      </c>
      <c r="D3">
        <v>11300</v>
      </c>
      <c r="E3" s="79" t="s">
        <v>15</v>
      </c>
      <c r="F3" s="75" t="s">
        <v>203</v>
      </c>
      <c r="G3" s="13"/>
    </row>
    <row r="4" spans="4:6" ht="12">
      <c r="D4">
        <v>11400</v>
      </c>
      <c r="E4" s="79" t="s">
        <v>16</v>
      </c>
      <c r="F4" s="75" t="s">
        <v>203</v>
      </c>
    </row>
    <row r="5" spans="4:6" ht="12">
      <c r="D5">
        <v>11500</v>
      </c>
      <c r="E5" s="79" t="s">
        <v>17</v>
      </c>
      <c r="F5" s="75" t="s">
        <v>203</v>
      </c>
    </row>
    <row r="6" spans="1:6" ht="12">
      <c r="A6" t="str">
        <f>CONCATENATE($G$2,"-",$J$2,"-",$M$2,"-",D6)</f>
        <v>01-0001-000-12100</v>
      </c>
      <c r="B6" t="str">
        <f>CONCATENATE(D6,"-",$G$2,"-",$J$2,"-",$M$2)</f>
        <v>12100-01-0001-000</v>
      </c>
      <c r="C6" s="80" t="str">
        <f>CONCATENATE(E6,"-",$G$1,"-",$J$1,"-",$M$1)</f>
        <v>A/R Trade-Resorts-Destin Corp-Balance Sheet</v>
      </c>
      <c r="D6">
        <v>12100</v>
      </c>
      <c r="E6" s="79" t="s">
        <v>18</v>
      </c>
      <c r="F6" s="75" t="s">
        <v>204</v>
      </c>
    </row>
    <row r="7" spans="1:6" ht="12">
      <c r="A7" t="str">
        <f>CONCATENATE($G$2,"-",$J$2,"-",$M$2,"-",D7)</f>
        <v>01-0001-000-12200</v>
      </c>
      <c r="B7" t="str">
        <f>CONCATENATE(D7,"-",$G$2,"-",$J$2,"-",$M$2)</f>
        <v>12200-01-0001-000</v>
      </c>
      <c r="C7" s="80" t="str">
        <f>CONCATENATE(E7,"-",$G$1,"-",$J$1,"-",$M$1)</f>
        <v>A/R Advances to Homeowners-Resorts-Destin Corp-Balance Sheet</v>
      </c>
      <c r="D7">
        <v>12200</v>
      </c>
      <c r="E7" s="79" t="s">
        <v>19</v>
      </c>
      <c r="F7" s="75" t="s">
        <v>204</v>
      </c>
    </row>
    <row r="8" spans="4:6" ht="12">
      <c r="D8">
        <v>12300</v>
      </c>
      <c r="E8" s="79" t="s">
        <v>20</v>
      </c>
      <c r="F8" s="75" t="s">
        <v>204</v>
      </c>
    </row>
    <row r="9" spans="1:6" ht="12">
      <c r="A9" t="str">
        <f>CONCATENATE($G$2,"-",$J$2,"-",$M$2,"-",D9)</f>
        <v>01-0001-000-12900</v>
      </c>
      <c r="B9" t="str">
        <f>CONCATENATE(D9,"-",$G$2,"-",$J$2,"-",$M$2)</f>
        <v>12900-01-0001-000</v>
      </c>
      <c r="C9" s="80" t="str">
        <f>CONCATENATE(E9,"-",$G$1,"-",$J$1,"-",$M$1)</f>
        <v>A/R Allowance for Doubtful Accounts-Resorts-Destin Corp-Balance Sheet</v>
      </c>
      <c r="D9">
        <v>12900</v>
      </c>
      <c r="E9" s="79" t="s">
        <v>21</v>
      </c>
      <c r="F9" s="75" t="s">
        <v>204</v>
      </c>
    </row>
    <row r="10" ht="12">
      <c r="F10" s="75"/>
    </row>
    <row r="11" spans="1:6" ht="12">
      <c r="A11" t="str">
        <f aca="true" t="shared" si="0" ref="A11:A16">CONCATENATE($G$2,"-",$J$2,"-",$M$2,"-",D11)</f>
        <v>01-0001-000-13100</v>
      </c>
      <c r="B11" t="str">
        <f aca="true" t="shared" si="1" ref="B11:B16">CONCATENATE(D11,"-",$G$2,"-",$J$2,"-",$M$2)</f>
        <v>13100-01-0001-000</v>
      </c>
      <c r="C11" s="80" t="str">
        <f aca="true" t="shared" si="2" ref="C11:C16">CONCATENATE(E11,"-",$G$1,"-",$J$1,"-",$M$1)</f>
        <v>Inventory - Uniforms-Resorts-Destin Corp-Balance Sheet</v>
      </c>
      <c r="D11">
        <v>13100</v>
      </c>
      <c r="E11" s="79" t="s">
        <v>22</v>
      </c>
      <c r="F11" s="75" t="s">
        <v>205</v>
      </c>
    </row>
    <row r="12" spans="1:6" ht="12">
      <c r="A12" t="str">
        <f t="shared" si="0"/>
        <v>01-0001-000-13200</v>
      </c>
      <c r="B12" t="str">
        <f t="shared" si="1"/>
        <v>13200-01-0001-000</v>
      </c>
      <c r="C12" s="80" t="str">
        <f t="shared" si="2"/>
        <v>Inventory - Guest Supplies-Resorts-Destin Corp-Balance Sheet</v>
      </c>
      <c r="D12">
        <v>13200</v>
      </c>
      <c r="E12" s="79" t="s">
        <v>23</v>
      </c>
      <c r="F12" s="75" t="s">
        <v>205</v>
      </c>
    </row>
    <row r="13" spans="1:6" ht="12">
      <c r="A13" t="str">
        <f t="shared" si="0"/>
        <v>01-0001-000-13300</v>
      </c>
      <c r="B13" t="str">
        <f t="shared" si="1"/>
        <v>13300-01-0001-000</v>
      </c>
      <c r="C13" s="80" t="str">
        <f t="shared" si="2"/>
        <v>Inventory - Linens-Resorts-Destin Corp-Balance Sheet</v>
      </c>
      <c r="D13">
        <v>13300</v>
      </c>
      <c r="E13" s="79" t="s">
        <v>24</v>
      </c>
      <c r="F13" s="75" t="s">
        <v>205</v>
      </c>
    </row>
    <row r="14" spans="1:6" ht="12">
      <c r="A14" t="str">
        <f t="shared" si="0"/>
        <v>01-0001-000-13400</v>
      </c>
      <c r="B14" t="str">
        <f t="shared" si="1"/>
        <v>13400-01-0001-000</v>
      </c>
      <c r="C14" s="80" t="str">
        <f t="shared" si="2"/>
        <v>Inventory - Housewares-Resorts-Destin Corp-Balance Sheet</v>
      </c>
      <c r="D14">
        <v>13400</v>
      </c>
      <c r="E14" s="79" t="s">
        <v>25</v>
      </c>
      <c r="F14" s="75" t="s">
        <v>205</v>
      </c>
    </row>
    <row r="15" spans="1:6" ht="12">
      <c r="A15" t="str">
        <f t="shared" si="0"/>
        <v>01-0001-000-13500</v>
      </c>
      <c r="B15" t="str">
        <f t="shared" si="1"/>
        <v>13500-01-0001-000</v>
      </c>
      <c r="C15" s="80" t="str">
        <f t="shared" si="2"/>
        <v>Inventory - Food &amp; Beverage-Resorts-Destin Corp-Balance Sheet</v>
      </c>
      <c r="D15">
        <v>13500</v>
      </c>
      <c r="E15" s="79" t="s">
        <v>26</v>
      </c>
      <c r="F15" s="75" t="s">
        <v>205</v>
      </c>
    </row>
    <row r="16" spans="1:6" ht="12">
      <c r="A16" t="str">
        <f t="shared" si="0"/>
        <v>01-0001-000-13900</v>
      </c>
      <c r="B16" t="str">
        <f t="shared" si="1"/>
        <v>13900-01-0001-000</v>
      </c>
      <c r="C16" s="80" t="str">
        <f t="shared" si="2"/>
        <v>Inventory - Other-Resorts-Destin Corp-Balance Sheet</v>
      </c>
      <c r="D16">
        <v>13900</v>
      </c>
      <c r="E16" s="79" t="s">
        <v>27</v>
      </c>
      <c r="F16" s="75" t="s">
        <v>205</v>
      </c>
    </row>
    <row r="17" ht="12">
      <c r="F17" s="75"/>
    </row>
    <row r="18" spans="1:6" ht="12">
      <c r="A18" t="str">
        <f>CONCATENATE($G$2,"-",$J$2,"-",$M$2,"-",D18)</f>
        <v>01-0001-000-14100</v>
      </c>
      <c r="B18" t="str">
        <f>CONCATENATE(D18,"-",$G$2,"-",$J$2,"-",$M$2)</f>
        <v>14100-01-0001-000</v>
      </c>
      <c r="C18" s="80" t="str">
        <f>CONCATENATE(E18,"-",$G$1,"-",$J$1,"-",$M$1)</f>
        <v>Prepaid Expenses-Resorts-Destin Corp-Balance Sheet</v>
      </c>
      <c r="D18">
        <v>14100</v>
      </c>
      <c r="E18" s="79" t="s">
        <v>28</v>
      </c>
      <c r="F18" s="75" t="s">
        <v>206</v>
      </c>
    </row>
    <row r="19" spans="1:6" ht="12">
      <c r="A19" t="str">
        <f>CONCATENATE($G$2,"-",$J$2,"-",$M$2,"-",D19)</f>
        <v>01-0001-000-14200</v>
      </c>
      <c r="B19" t="str">
        <f>CONCATENATE(D19,"-",$G$2,"-",$J$2,"-",$M$2)</f>
        <v>14200-01-0001-000</v>
      </c>
      <c r="C19" s="80" t="str">
        <f>CONCATENATE(E19,"-",$G$1,"-",$J$1,"-",$M$1)</f>
        <v>Lease Deposits-Resorts-Destin Corp-Balance Sheet</v>
      </c>
      <c r="D19">
        <v>14200</v>
      </c>
      <c r="E19" s="79" t="s">
        <v>29</v>
      </c>
      <c r="F19" s="75" t="s">
        <v>206</v>
      </c>
    </row>
    <row r="20" spans="1:6" ht="12">
      <c r="A20" t="str">
        <f>CONCATENATE($G$2,"-",$J$2,"-",$M$2,"-",D20)</f>
        <v>01-0001-000-14300</v>
      </c>
      <c r="B20" t="str">
        <f>CONCATENATE(D20,"-",$G$2,"-",$J$2,"-",$M$2)</f>
        <v>14300-01-0001-000</v>
      </c>
      <c r="C20" s="80" t="str">
        <f>CONCATENATE(E20,"-",$G$1,"-",$J$1,"-",$M$1)</f>
        <v>Prepaid Marketing-Resorts-Destin Corp-Balance Sheet</v>
      </c>
      <c r="D20">
        <v>14300</v>
      </c>
      <c r="E20" s="79" t="s">
        <v>30</v>
      </c>
      <c r="F20" s="75" t="s">
        <v>206</v>
      </c>
    </row>
    <row r="21" ht="12">
      <c r="F21" s="75"/>
    </row>
    <row r="22" spans="1:6" ht="12">
      <c r="A22" t="str">
        <f aca="true" t="shared" si="3" ref="A22:A32">CONCATENATE($G$2,"-",$J$2,"-",$M$2,"-",D22)</f>
        <v>01-0001-000-16100</v>
      </c>
      <c r="B22" t="str">
        <f aca="true" t="shared" si="4" ref="B22:B32">CONCATENATE(D22,"-",$G$2,"-",$J$2,"-",$M$2)</f>
        <v>16100-01-0001-000</v>
      </c>
      <c r="C22" s="80" t="str">
        <f aca="true" t="shared" si="5" ref="C22:C32">CONCATENATE(E22,"-",$G$1,"-",$J$1,"-",$M$1)</f>
        <v>Land-Resorts-Destin Corp-Balance Sheet</v>
      </c>
      <c r="D22">
        <v>16100</v>
      </c>
      <c r="E22" s="79" t="s">
        <v>31</v>
      </c>
      <c r="F22" s="75" t="s">
        <v>207</v>
      </c>
    </row>
    <row r="23" spans="1:6" ht="12">
      <c r="A23" t="str">
        <f t="shared" si="3"/>
        <v>01-0001-000-16150</v>
      </c>
      <c r="B23" t="str">
        <f t="shared" si="4"/>
        <v>16150-01-0001-000</v>
      </c>
      <c r="C23" s="80" t="str">
        <f t="shared" si="5"/>
        <v>Land Improvements-Resorts-Destin Corp-Balance Sheet</v>
      </c>
      <c r="D23">
        <v>16150</v>
      </c>
      <c r="E23" s="79" t="s">
        <v>32</v>
      </c>
      <c r="F23" s="75" t="s">
        <v>207</v>
      </c>
    </row>
    <row r="24" spans="1:6" ht="12">
      <c r="A24" t="str">
        <f t="shared" si="3"/>
        <v>01-0001-000-16200</v>
      </c>
      <c r="B24" t="str">
        <f t="shared" si="4"/>
        <v>16200-01-0001-000</v>
      </c>
      <c r="C24" s="80" t="str">
        <f t="shared" si="5"/>
        <v>Buildings-Resorts-Destin Corp-Balance Sheet</v>
      </c>
      <c r="D24">
        <v>16200</v>
      </c>
      <c r="E24" s="79" t="s">
        <v>33</v>
      </c>
      <c r="F24" s="75" t="s">
        <v>207</v>
      </c>
    </row>
    <row r="25" spans="1:6" ht="12">
      <c r="A25" t="str">
        <f t="shared" si="3"/>
        <v>01-0001-000-16250</v>
      </c>
      <c r="B25" t="str">
        <f t="shared" si="4"/>
        <v>16250-01-0001-000</v>
      </c>
      <c r="C25" s="80" t="str">
        <f t="shared" si="5"/>
        <v>Building Improvements-Resorts-Destin Corp-Balance Sheet</v>
      </c>
      <c r="D25">
        <v>16250</v>
      </c>
      <c r="E25" s="79" t="s">
        <v>34</v>
      </c>
      <c r="F25" s="75" t="s">
        <v>207</v>
      </c>
    </row>
    <row r="26" spans="1:6" ht="12">
      <c r="A26" t="str">
        <f t="shared" si="3"/>
        <v>01-0001-000-16300</v>
      </c>
      <c r="B26" t="str">
        <f t="shared" si="4"/>
        <v>16300-01-0001-000</v>
      </c>
      <c r="C26" s="80" t="str">
        <f t="shared" si="5"/>
        <v>Leasehold Improvements-Resorts-Destin Corp-Balance Sheet</v>
      </c>
      <c r="D26">
        <v>16300</v>
      </c>
      <c r="E26" s="79" t="s">
        <v>35</v>
      </c>
      <c r="F26" s="75" t="s">
        <v>207</v>
      </c>
    </row>
    <row r="27" spans="1:6" ht="12">
      <c r="A27" t="str">
        <f t="shared" si="3"/>
        <v>01-0001-000-16400</v>
      </c>
      <c r="B27" t="str">
        <f t="shared" si="4"/>
        <v>16400-01-0001-000</v>
      </c>
      <c r="C27" s="80" t="str">
        <f t="shared" si="5"/>
        <v>Furniture &amp; Fixtures-Resorts-Destin Corp-Balance Sheet</v>
      </c>
      <c r="D27">
        <v>16400</v>
      </c>
      <c r="E27" s="79" t="s">
        <v>36</v>
      </c>
      <c r="F27" s="75" t="s">
        <v>207</v>
      </c>
    </row>
    <row r="28" spans="1:6" ht="12">
      <c r="A28" t="str">
        <f t="shared" si="3"/>
        <v>01-0001-000-16500</v>
      </c>
      <c r="B28" t="str">
        <f t="shared" si="4"/>
        <v>16500-01-0001-000</v>
      </c>
      <c r="C28" s="80" t="str">
        <f t="shared" si="5"/>
        <v>Equipment-Resorts-Destin Corp-Balance Sheet</v>
      </c>
      <c r="D28">
        <v>16500</v>
      </c>
      <c r="E28" s="79" t="s">
        <v>37</v>
      </c>
      <c r="F28" s="75" t="s">
        <v>207</v>
      </c>
    </row>
    <row r="29" spans="1:6" ht="12">
      <c r="A29" t="str">
        <f t="shared" si="3"/>
        <v>01-0001-000-16600</v>
      </c>
      <c r="B29" t="str">
        <f t="shared" si="4"/>
        <v>16600-01-0001-000</v>
      </c>
      <c r="C29" s="80" t="str">
        <f t="shared" si="5"/>
        <v>Vehicles-Resorts-Destin Corp-Balance Sheet</v>
      </c>
      <c r="D29">
        <v>16600</v>
      </c>
      <c r="E29" s="79" t="s">
        <v>38</v>
      </c>
      <c r="F29" s="75" t="s">
        <v>207</v>
      </c>
    </row>
    <row r="30" spans="1:6" ht="12">
      <c r="A30" t="str">
        <f t="shared" si="3"/>
        <v>01-0001-000-16700</v>
      </c>
      <c r="B30" t="str">
        <f t="shared" si="4"/>
        <v>16700-01-0001-000</v>
      </c>
      <c r="C30" s="80" t="str">
        <f t="shared" si="5"/>
        <v>Software-Resorts-Destin Corp-Balance Sheet</v>
      </c>
      <c r="D30">
        <v>16700</v>
      </c>
      <c r="E30" s="79" t="s">
        <v>39</v>
      </c>
      <c r="F30" s="75" t="s">
        <v>207</v>
      </c>
    </row>
    <row r="31" spans="1:6" ht="12">
      <c r="A31" t="str">
        <f t="shared" si="3"/>
        <v>01-0001-000-16900</v>
      </c>
      <c r="B31" t="str">
        <f t="shared" si="4"/>
        <v>16900-01-0001-000</v>
      </c>
      <c r="C31" s="80" t="str">
        <f t="shared" si="5"/>
        <v>Other Depreciable Assets-Resorts-Destin Corp-Balance Sheet</v>
      </c>
      <c r="D31">
        <v>16900</v>
      </c>
      <c r="E31" s="79" t="s">
        <v>40</v>
      </c>
      <c r="F31" s="75" t="s">
        <v>207</v>
      </c>
    </row>
    <row r="32" spans="1:6" ht="12">
      <c r="A32" t="str">
        <f t="shared" si="3"/>
        <v>01-0001-000-16950</v>
      </c>
      <c r="B32" t="str">
        <f t="shared" si="4"/>
        <v>16950-01-0001-000</v>
      </c>
      <c r="C32" s="80" t="str">
        <f t="shared" si="5"/>
        <v>Web Development Costs-Resorts-Destin Corp-Balance Sheet</v>
      </c>
      <c r="D32">
        <v>16950</v>
      </c>
      <c r="E32" s="79" t="s">
        <v>41</v>
      </c>
      <c r="F32" s="75" t="s">
        <v>207</v>
      </c>
    </row>
    <row r="33" ht="12">
      <c r="F33" s="75"/>
    </row>
    <row r="34" spans="1:6" ht="12">
      <c r="A34" t="str">
        <f aca="true" t="shared" si="6" ref="A34:A44">CONCATENATE($G$2,"-",$J$2,"-",$M$2,"-",D34)</f>
        <v>01-0001-000-17150</v>
      </c>
      <c r="B34" t="str">
        <f aca="true" t="shared" si="7" ref="B34:B44">CONCATENATE(D34,"-",$G$2,"-",$J$2,"-",$M$2)</f>
        <v>17150-01-0001-000</v>
      </c>
      <c r="C34" s="80" t="str">
        <f aca="true" t="shared" si="8" ref="C34:C44">CONCATENATE(E34,"-",$G$1,"-",$J$1,"-",$M$1)</f>
        <v>A/D Land Improvements-Resorts-Destin Corp-Balance Sheet</v>
      </c>
      <c r="D34">
        <v>17150</v>
      </c>
      <c r="E34" s="79" t="s">
        <v>42</v>
      </c>
      <c r="F34" s="76" t="s">
        <v>211</v>
      </c>
    </row>
    <row r="35" spans="1:6" ht="12">
      <c r="A35" t="str">
        <f t="shared" si="6"/>
        <v>01-0001-000-17200</v>
      </c>
      <c r="B35" t="str">
        <f t="shared" si="7"/>
        <v>17200-01-0001-000</v>
      </c>
      <c r="C35" s="80" t="str">
        <f t="shared" si="8"/>
        <v>A/D Building  -Resorts-Destin Corp-Balance Sheet</v>
      </c>
      <c r="D35">
        <v>17200</v>
      </c>
      <c r="E35" s="79" t="s">
        <v>43</v>
      </c>
      <c r="F35" s="76" t="s">
        <v>211</v>
      </c>
    </row>
    <row r="36" spans="1:6" ht="12">
      <c r="A36" t="str">
        <f t="shared" si="6"/>
        <v>01-0001-000-17250</v>
      </c>
      <c r="B36" t="str">
        <f t="shared" si="7"/>
        <v>17250-01-0001-000</v>
      </c>
      <c r="C36" s="80" t="str">
        <f t="shared" si="8"/>
        <v>A/D Building Improvements-Resorts-Destin Corp-Balance Sheet</v>
      </c>
      <c r="D36">
        <v>17250</v>
      </c>
      <c r="E36" s="79" t="s">
        <v>44</v>
      </c>
      <c r="F36" s="76" t="s">
        <v>211</v>
      </c>
    </row>
    <row r="37" spans="1:6" ht="12">
      <c r="A37" t="str">
        <f t="shared" si="6"/>
        <v>01-0001-000-17300</v>
      </c>
      <c r="B37" t="str">
        <f t="shared" si="7"/>
        <v>17300-01-0001-000</v>
      </c>
      <c r="C37" s="80" t="str">
        <f t="shared" si="8"/>
        <v>A/D Leasehold Improvements-Resorts-Destin Corp-Balance Sheet</v>
      </c>
      <c r="D37">
        <v>17300</v>
      </c>
      <c r="E37" s="79" t="s">
        <v>45</v>
      </c>
      <c r="F37" s="76" t="s">
        <v>211</v>
      </c>
    </row>
    <row r="38" spans="1:6" ht="12">
      <c r="A38" t="str">
        <f t="shared" si="6"/>
        <v>01-0001-000-17400</v>
      </c>
      <c r="B38" t="str">
        <f t="shared" si="7"/>
        <v>17400-01-0001-000</v>
      </c>
      <c r="C38" s="80" t="str">
        <f t="shared" si="8"/>
        <v>A/D Furniture &amp; Fixtures-Resorts-Destin Corp-Balance Sheet</v>
      </c>
      <c r="D38">
        <v>17400</v>
      </c>
      <c r="E38" s="79" t="s">
        <v>46</v>
      </c>
      <c r="F38" s="76" t="s">
        <v>211</v>
      </c>
    </row>
    <row r="39" spans="1:6" ht="12">
      <c r="A39" t="str">
        <f t="shared" si="6"/>
        <v>01-0001-000-17500</v>
      </c>
      <c r="B39" t="str">
        <f t="shared" si="7"/>
        <v>17500-01-0001-000</v>
      </c>
      <c r="C39" s="80" t="str">
        <f t="shared" si="8"/>
        <v>A/D Equipment-Resorts-Destin Corp-Balance Sheet</v>
      </c>
      <c r="D39">
        <v>17500</v>
      </c>
      <c r="E39" s="79" t="s">
        <v>47</v>
      </c>
      <c r="F39" s="76" t="s">
        <v>211</v>
      </c>
    </row>
    <row r="40" spans="1:6" ht="12">
      <c r="A40" t="str">
        <f t="shared" si="6"/>
        <v>01-0001-000-17600</v>
      </c>
      <c r="B40" t="str">
        <f t="shared" si="7"/>
        <v>17600-01-0001-000</v>
      </c>
      <c r="C40" s="80" t="str">
        <f t="shared" si="8"/>
        <v>A/D Vehicles-Resorts-Destin Corp-Balance Sheet</v>
      </c>
      <c r="D40">
        <v>17600</v>
      </c>
      <c r="E40" s="79" t="s">
        <v>48</v>
      </c>
      <c r="F40" s="76" t="s">
        <v>211</v>
      </c>
    </row>
    <row r="41" spans="1:6" ht="12">
      <c r="A41" t="str">
        <f t="shared" si="6"/>
        <v>01-0001-000-17700</v>
      </c>
      <c r="B41" t="str">
        <f t="shared" si="7"/>
        <v>17700-01-0001-000</v>
      </c>
      <c r="C41" s="80" t="str">
        <f t="shared" si="8"/>
        <v>A/D Software-Resorts-Destin Corp-Balance Sheet</v>
      </c>
      <c r="D41">
        <v>17700</v>
      </c>
      <c r="E41" s="79" t="s">
        <v>49</v>
      </c>
      <c r="F41" s="76" t="s">
        <v>211</v>
      </c>
    </row>
    <row r="42" spans="1:6" ht="12">
      <c r="A42" t="str">
        <f t="shared" si="6"/>
        <v>01-0001-000-17900</v>
      </c>
      <c r="B42" t="str">
        <f t="shared" si="7"/>
        <v>17900-01-0001-000</v>
      </c>
      <c r="C42" s="80" t="str">
        <f t="shared" si="8"/>
        <v>A/D Other Depreciable Assets-Resorts-Destin Corp-Balance Sheet</v>
      </c>
      <c r="D42">
        <v>17900</v>
      </c>
      <c r="E42" s="79" t="s">
        <v>50</v>
      </c>
      <c r="F42" s="76" t="s">
        <v>211</v>
      </c>
    </row>
    <row r="43" spans="1:6" ht="12">
      <c r="A43" t="str">
        <f t="shared" si="6"/>
        <v>01-0001-000-17950</v>
      </c>
      <c r="B43" t="str">
        <f t="shared" si="7"/>
        <v>17950-01-0001-000</v>
      </c>
      <c r="C43" s="80" t="str">
        <f t="shared" si="8"/>
        <v>Accumulated Amortization-Resorts-Destin Corp-Balance Sheet</v>
      </c>
      <c r="D43">
        <v>17950</v>
      </c>
      <c r="E43" s="79" t="s">
        <v>51</v>
      </c>
      <c r="F43" s="76" t="s">
        <v>211</v>
      </c>
    </row>
    <row r="44" spans="1:6" ht="12">
      <c r="A44" t="str">
        <f t="shared" si="6"/>
        <v>01-0001-000-19100</v>
      </c>
      <c r="B44" t="str">
        <f t="shared" si="7"/>
        <v>19100-01-0001-000</v>
      </c>
      <c r="C44" s="80" t="str">
        <f t="shared" si="8"/>
        <v>Other Assets-Resorts-Destin Corp-Balance Sheet</v>
      </c>
      <c r="D44">
        <v>19100</v>
      </c>
      <c r="E44" s="79" t="s">
        <v>52</v>
      </c>
      <c r="F44" s="76" t="s">
        <v>211</v>
      </c>
    </row>
    <row r="45" ht="12">
      <c r="F45" s="76"/>
    </row>
    <row r="46" spans="1:6" ht="12">
      <c r="A46" t="str">
        <f aca="true" t="shared" si="9" ref="A46:A51">CONCATENATE($G$2,"-",$J$2,"-",$M$2,"-",D46)</f>
        <v>01-0001-000-21100</v>
      </c>
      <c r="B46" t="str">
        <f aca="true" t="shared" si="10" ref="B46:B51">CONCATENATE(D46,"-",$G$2,"-",$J$2,"-",$M$2)</f>
        <v>21100-01-0001-000</v>
      </c>
      <c r="C46" s="80" t="str">
        <f aca="true" t="shared" si="11" ref="C46:C51">CONCATENATE(E46,"-",$G$1,"-",$J$1,"-",$M$1)</f>
        <v>A/P Trade-Resorts-Destin Corp-Balance Sheet</v>
      </c>
      <c r="D46">
        <v>21100</v>
      </c>
      <c r="E46" s="79" t="s">
        <v>53</v>
      </c>
      <c r="F46" s="76" t="s">
        <v>212</v>
      </c>
    </row>
    <row r="47" spans="1:6" ht="12">
      <c r="A47" t="str">
        <f t="shared" si="9"/>
        <v>01-0001-000-21105</v>
      </c>
      <c r="B47" t="str">
        <f t="shared" si="10"/>
        <v>21105-01-0001-000</v>
      </c>
      <c r="C47" s="80" t="str">
        <f t="shared" si="11"/>
        <v>A/P Amex-Resorts-Destin Corp-Balance Sheet</v>
      </c>
      <c r="D47">
        <v>21105</v>
      </c>
      <c r="E47" s="79" t="s">
        <v>251</v>
      </c>
      <c r="F47" s="76" t="s">
        <v>212</v>
      </c>
    </row>
    <row r="48" spans="1:6" ht="12">
      <c r="A48" t="str">
        <f t="shared" si="9"/>
        <v>01-0001-000-21200</v>
      </c>
      <c r="B48" t="str">
        <f t="shared" si="10"/>
        <v>21200-01-0001-000</v>
      </c>
      <c r="C48" s="80" t="str">
        <f t="shared" si="11"/>
        <v>A/P Homeowners-Resorts-Destin Corp-Balance Sheet</v>
      </c>
      <c r="D48">
        <v>21200</v>
      </c>
      <c r="E48" s="79" t="s">
        <v>54</v>
      </c>
      <c r="F48" s="76" t="s">
        <v>212</v>
      </c>
    </row>
    <row r="49" spans="1:6" ht="12">
      <c r="A49" t="str">
        <f t="shared" si="9"/>
        <v>01-0001-000-21300</v>
      </c>
      <c r="B49" t="str">
        <f t="shared" si="10"/>
        <v>21300-01-0001-000</v>
      </c>
      <c r="C49" s="80" t="str">
        <f t="shared" si="11"/>
        <v>A/P Homeowner Associations-Resorts-Destin Corp-Balance Sheet</v>
      </c>
      <c r="D49">
        <v>21300</v>
      </c>
      <c r="E49" s="79" t="s">
        <v>55</v>
      </c>
      <c r="F49" s="76" t="s">
        <v>212</v>
      </c>
    </row>
    <row r="50" spans="1:6" ht="12">
      <c r="A50" t="str">
        <f t="shared" si="9"/>
        <v>01-0001-000-21400</v>
      </c>
      <c r="B50" t="str">
        <f t="shared" si="10"/>
        <v>21400-01-0001-000</v>
      </c>
      <c r="C50" s="80" t="str">
        <f t="shared" si="11"/>
        <v>Due to/From Axiom-Resorts-Destin Corp-Balance Sheet</v>
      </c>
      <c r="D50">
        <v>21400</v>
      </c>
      <c r="E50" s="79" t="s">
        <v>56</v>
      </c>
      <c r="F50" s="76" t="s">
        <v>212</v>
      </c>
    </row>
    <row r="51" spans="1:6" ht="12">
      <c r="A51" t="str">
        <f t="shared" si="9"/>
        <v>01-0001-000-21500</v>
      </c>
      <c r="B51" t="str">
        <f t="shared" si="10"/>
        <v>21500-01-0001-000</v>
      </c>
      <c r="C51" s="80" t="str">
        <f t="shared" si="11"/>
        <v>Due to/From Sandpiper Ventures-Resorts-Destin Corp-Balance Sheet</v>
      </c>
      <c r="D51">
        <v>21500</v>
      </c>
      <c r="E51" s="79" t="s">
        <v>57</v>
      </c>
      <c r="F51" s="76" t="s">
        <v>212</v>
      </c>
    </row>
    <row r="52" ht="12">
      <c r="F52" s="76"/>
    </row>
    <row r="53" spans="1:6" ht="12">
      <c r="A53" t="str">
        <f aca="true" t="shared" si="12" ref="A53:A58">CONCATENATE($G$2,"-",$J$2,"-",$M$2,"-",D53)</f>
        <v>01-0001-000-22100</v>
      </c>
      <c r="B53" t="str">
        <f aca="true" t="shared" si="13" ref="B53:B58">CONCATENATE(D53,"-",$G$2,"-",$J$2,"-",$M$2)</f>
        <v>22100-01-0001-000</v>
      </c>
      <c r="C53" s="80" t="str">
        <f aca="true" t="shared" si="14" ref="C53:C58">CONCATENATE(E53,"-",$G$1,"-",$J$1,"-",$M$1)</f>
        <v>Accrued Payroll-Resorts-Destin Corp-Balance Sheet</v>
      </c>
      <c r="D53">
        <v>22100</v>
      </c>
      <c r="E53" s="79" t="s">
        <v>58</v>
      </c>
      <c r="F53" s="76" t="s">
        <v>213</v>
      </c>
    </row>
    <row r="54" spans="1:6" ht="12">
      <c r="A54" t="str">
        <f t="shared" si="12"/>
        <v>01-0001-000-22150</v>
      </c>
      <c r="B54" t="str">
        <f t="shared" si="13"/>
        <v>22150-01-0001-000</v>
      </c>
      <c r="C54" s="80" t="str">
        <f t="shared" si="14"/>
        <v>Bonuses Payable-Resorts-Destin Corp-Balance Sheet</v>
      </c>
      <c r="D54">
        <v>22150</v>
      </c>
      <c r="E54" s="79" t="s">
        <v>59</v>
      </c>
      <c r="F54" s="76" t="s">
        <v>213</v>
      </c>
    </row>
    <row r="55" spans="1:6" ht="12">
      <c r="A55" t="str">
        <f t="shared" si="12"/>
        <v>01-0001-000-22200</v>
      </c>
      <c r="B55" t="str">
        <f t="shared" si="13"/>
        <v>22200-01-0001-000</v>
      </c>
      <c r="C55" s="80" t="str">
        <f t="shared" si="14"/>
        <v>A/P Accrued Expenses-Resorts-Destin Corp-Balance Sheet</v>
      </c>
      <c r="D55">
        <v>22200</v>
      </c>
      <c r="E55" s="79" t="s">
        <v>60</v>
      </c>
      <c r="F55" s="76" t="s">
        <v>213</v>
      </c>
    </row>
    <row r="56" spans="1:6" ht="12">
      <c r="A56" t="str">
        <f t="shared" si="12"/>
        <v>01-0001-000-22300</v>
      </c>
      <c r="B56" t="str">
        <f t="shared" si="13"/>
        <v>22300-01-0001-000</v>
      </c>
      <c r="C56" s="80" t="str">
        <f t="shared" si="14"/>
        <v>Sales Tax Payable-Resorts-Destin Corp-Balance Sheet</v>
      </c>
      <c r="D56">
        <v>22300</v>
      </c>
      <c r="E56" s="79" t="s">
        <v>61</v>
      </c>
      <c r="F56" s="76" t="s">
        <v>213</v>
      </c>
    </row>
    <row r="57" spans="1:6" ht="12">
      <c r="A57" t="str">
        <f t="shared" si="12"/>
        <v>01-0001-000-22305</v>
      </c>
      <c r="B57" t="str">
        <f t="shared" si="13"/>
        <v>22305-01-0001-000</v>
      </c>
      <c r="C57" s="80" t="str">
        <f t="shared" si="14"/>
        <v>Accrued Sales Tax-Resorts-Destin Corp-Balance Sheet</v>
      </c>
      <c r="D57">
        <v>22305</v>
      </c>
      <c r="E57" s="79" t="s">
        <v>252</v>
      </c>
      <c r="F57" s="76" t="s">
        <v>213</v>
      </c>
    </row>
    <row r="58" spans="1:6" ht="12">
      <c r="A58" t="str">
        <f t="shared" si="12"/>
        <v>01-0001-000-22350</v>
      </c>
      <c r="B58" t="str">
        <f t="shared" si="13"/>
        <v>22350-01-0001-000</v>
      </c>
      <c r="C58" s="80" t="str">
        <f t="shared" si="14"/>
        <v>Other Tax Payable-Resorts-Destin Corp-Balance Sheet</v>
      </c>
      <c r="D58">
        <v>22350</v>
      </c>
      <c r="E58" s="79" t="s">
        <v>62</v>
      </c>
      <c r="F58" s="76" t="s">
        <v>213</v>
      </c>
    </row>
    <row r="59" ht="12">
      <c r="F59" s="76"/>
    </row>
    <row r="60" spans="1:6" ht="12">
      <c r="A60" t="str">
        <f aca="true" t="shared" si="15" ref="A60:A70">CONCATENATE($G$2,"-",$J$2,"-",$M$2,"-",D60)</f>
        <v>01-0001-000-23100</v>
      </c>
      <c r="B60" t="str">
        <f aca="true" t="shared" si="16" ref="B60:B70">CONCATENATE(D60,"-",$G$2,"-",$J$2,"-",$M$2)</f>
        <v>23100-01-0001-000</v>
      </c>
      <c r="C60" s="80" t="str">
        <f aca="true" t="shared" si="17" ref="C60:C70">CONCATENATE(E60,"-",$G$1,"-",$J$1,"-",$M$1)</f>
        <v>Fed W/H Payable-Resorts-Destin Corp-Balance Sheet</v>
      </c>
      <c r="D60">
        <v>23100</v>
      </c>
      <c r="E60" s="79" t="s">
        <v>63</v>
      </c>
      <c r="F60" s="76" t="s">
        <v>213</v>
      </c>
    </row>
    <row r="61" spans="1:6" ht="12">
      <c r="A61" t="str">
        <f t="shared" si="15"/>
        <v>01-0001-000-23200</v>
      </c>
      <c r="B61" t="str">
        <f t="shared" si="16"/>
        <v>23200-01-0001-000</v>
      </c>
      <c r="C61" s="80" t="str">
        <f t="shared" si="17"/>
        <v>FICA Payable -Resorts-Destin Corp-Balance Sheet</v>
      </c>
      <c r="D61">
        <v>23200</v>
      </c>
      <c r="E61" s="79" t="s">
        <v>64</v>
      </c>
      <c r="F61" s="76" t="s">
        <v>213</v>
      </c>
    </row>
    <row r="62" spans="1:6" ht="12">
      <c r="A62" t="str">
        <f t="shared" si="15"/>
        <v>01-0001-000-23300</v>
      </c>
      <c r="B62" t="str">
        <f t="shared" si="16"/>
        <v>23300-01-0001-000</v>
      </c>
      <c r="C62" s="80" t="str">
        <f t="shared" si="17"/>
        <v>FUTA Payable-Resorts-Destin Corp-Balance Sheet</v>
      </c>
      <c r="D62">
        <v>23300</v>
      </c>
      <c r="E62" s="79" t="s">
        <v>65</v>
      </c>
      <c r="F62" s="76" t="s">
        <v>213</v>
      </c>
    </row>
    <row r="63" spans="1:6" ht="12">
      <c r="A63" t="str">
        <f t="shared" si="15"/>
        <v>01-0001-000-23400</v>
      </c>
      <c r="B63" t="str">
        <f t="shared" si="16"/>
        <v>23400-01-0001-000</v>
      </c>
      <c r="C63" s="80" t="str">
        <f t="shared" si="17"/>
        <v>SUTA Payable-Resorts-Destin Corp-Balance Sheet</v>
      </c>
      <c r="D63">
        <v>23400</v>
      </c>
      <c r="E63" s="79" t="s">
        <v>66</v>
      </c>
      <c r="F63" s="76" t="s">
        <v>213</v>
      </c>
    </row>
    <row r="64" spans="1:6" ht="12">
      <c r="A64" t="str">
        <f t="shared" si="15"/>
        <v>01-0001-000-23500</v>
      </c>
      <c r="B64" t="str">
        <f t="shared" si="16"/>
        <v>23500-01-0001-000</v>
      </c>
      <c r="C64" s="80" t="str">
        <f t="shared" si="17"/>
        <v>Medical Premiums Payable-Resorts-Destin Corp-Balance Sheet</v>
      </c>
      <c r="D64">
        <v>23500</v>
      </c>
      <c r="E64" s="79" t="s">
        <v>67</v>
      </c>
      <c r="F64" s="76" t="s">
        <v>213</v>
      </c>
    </row>
    <row r="65" spans="1:6" ht="12">
      <c r="A65" t="str">
        <f t="shared" si="15"/>
        <v>01-0001-000-23550</v>
      </c>
      <c r="B65" t="str">
        <f t="shared" si="16"/>
        <v>23550-01-0001-000</v>
      </c>
      <c r="C65" s="80" t="str">
        <f t="shared" si="17"/>
        <v>Dental Premiums Payable-Resorts-Destin Corp-Balance Sheet</v>
      </c>
      <c r="D65">
        <v>23550</v>
      </c>
      <c r="E65" s="79" t="s">
        <v>68</v>
      </c>
      <c r="F65" s="76" t="s">
        <v>213</v>
      </c>
    </row>
    <row r="66" spans="1:6" ht="12">
      <c r="A66" t="str">
        <f t="shared" si="15"/>
        <v>01-0001-000-23600</v>
      </c>
      <c r="B66" t="str">
        <f t="shared" si="16"/>
        <v>23600-01-0001-000</v>
      </c>
      <c r="C66" s="80" t="str">
        <f t="shared" si="17"/>
        <v>Life Insurance Premiums Payable-Resorts-Destin Corp-Balance Sheet</v>
      </c>
      <c r="D66">
        <v>23600</v>
      </c>
      <c r="E66" s="79" t="s">
        <v>232</v>
      </c>
      <c r="F66" s="76" t="s">
        <v>213</v>
      </c>
    </row>
    <row r="67" spans="1:6" ht="12">
      <c r="A67" t="str">
        <f t="shared" si="15"/>
        <v>01-0001-000-23650</v>
      </c>
      <c r="B67" t="str">
        <f t="shared" si="16"/>
        <v>23650-01-0001-000</v>
      </c>
      <c r="C67" s="80" t="str">
        <f t="shared" si="17"/>
        <v>Disability Insurance Premiums Payable-Resorts-Destin Corp-Balance Sheet</v>
      </c>
      <c r="D67">
        <v>23650</v>
      </c>
      <c r="E67" s="79" t="s">
        <v>233</v>
      </c>
      <c r="F67" s="76" t="s">
        <v>213</v>
      </c>
    </row>
    <row r="68" spans="1:6" ht="12">
      <c r="A68" t="str">
        <f t="shared" si="15"/>
        <v>01-0001-000-23700</v>
      </c>
      <c r="B68" t="str">
        <f t="shared" si="16"/>
        <v>23700-01-0001-000</v>
      </c>
      <c r="C68" s="80" t="str">
        <f t="shared" si="17"/>
        <v>Workers Compensation Insurance Payable-Resorts-Destin Corp-Balance Sheet</v>
      </c>
      <c r="D68">
        <v>23700</v>
      </c>
      <c r="E68" s="79" t="s">
        <v>71</v>
      </c>
      <c r="F68" s="76" t="s">
        <v>213</v>
      </c>
    </row>
    <row r="69" spans="1:6" ht="12">
      <c r="A69" t="str">
        <f t="shared" si="15"/>
        <v>01-0001-000-23750</v>
      </c>
      <c r="B69" t="str">
        <f t="shared" si="16"/>
        <v>23750-01-0001-000</v>
      </c>
      <c r="C69" s="80" t="str">
        <f t="shared" si="17"/>
        <v>401K Contributions Payable-Resorts-Destin Corp-Balance Sheet</v>
      </c>
      <c r="D69">
        <v>23750</v>
      </c>
      <c r="E69" s="79" t="s">
        <v>69</v>
      </c>
      <c r="F69" s="76" t="s">
        <v>213</v>
      </c>
    </row>
    <row r="70" spans="1:6" ht="12">
      <c r="A70" t="str">
        <f t="shared" si="15"/>
        <v>01-0001-000-23800</v>
      </c>
      <c r="B70" t="str">
        <f t="shared" si="16"/>
        <v>23800-01-0001-000</v>
      </c>
      <c r="C70" s="80" t="str">
        <f t="shared" si="17"/>
        <v>Garnishments Payable-Resorts-Destin Corp-Balance Sheet</v>
      </c>
      <c r="D70">
        <v>23800</v>
      </c>
      <c r="E70" s="79" t="s">
        <v>70</v>
      </c>
      <c r="F70" s="76" t="s">
        <v>213</v>
      </c>
    </row>
    <row r="71" ht="12">
      <c r="F71" s="76"/>
    </row>
    <row r="72" spans="1:6" ht="12">
      <c r="A72" t="str">
        <f>CONCATENATE($G$2,"-",$J$2,"-",$M$2,"-",D72)</f>
        <v>01-0001-000-24100</v>
      </c>
      <c r="B72" t="str">
        <f>CONCATENATE(D72,"-",$G$2,"-",$J$2,"-",$M$2)</f>
        <v>24100-01-0001-000</v>
      </c>
      <c r="C72" s="80" t="str">
        <f>CONCATENATE(E72,"-",$G$1,"-",$J$1,"-",$M$1)</f>
        <v>Security Deposits-Resorts-Destin Corp-Balance Sheet</v>
      </c>
      <c r="D72">
        <v>24100</v>
      </c>
      <c r="E72" s="79" t="s">
        <v>72</v>
      </c>
      <c r="F72" s="76" t="s">
        <v>213</v>
      </c>
    </row>
    <row r="73" spans="1:6" ht="12">
      <c r="A73" t="str">
        <f>CONCATENATE($G$2,"-",$J$2,"-",$M$2,"-",D73)</f>
        <v>01-0001-000-24150</v>
      </c>
      <c r="B73" t="str">
        <f>CONCATENATE(D73,"-",$G$2,"-",$J$2,"-",$M$2)</f>
        <v>24150-01-0001-000</v>
      </c>
      <c r="C73" s="80" t="str">
        <f>CONCATENATE(E73,"-",$G$1,"-",$J$1,"-",$M$1)</f>
        <v>Last Month Rent Deposits-Resorts-Destin Corp-Balance Sheet</v>
      </c>
      <c r="D73">
        <v>24150</v>
      </c>
      <c r="E73" s="79" t="s">
        <v>73</v>
      </c>
      <c r="F73" s="76" t="s">
        <v>213</v>
      </c>
    </row>
    <row r="74" spans="1:6" ht="12">
      <c r="A74" t="str">
        <f>CONCATENATE($G$2,"-",$J$2,"-",$M$2,"-",D74)</f>
        <v>01-0001-000-24200</v>
      </c>
      <c r="B74" t="str">
        <f>CONCATENATE(D74,"-",$G$2,"-",$J$2,"-",$M$2)</f>
        <v>24200-01-0001-000</v>
      </c>
      <c r="C74" s="80" t="str">
        <f>CONCATENATE(E74,"-",$G$1,"-",$J$1,"-",$M$1)</f>
        <v>Reservation Deposits-Resorts-Destin Corp-Balance Sheet</v>
      </c>
      <c r="D74">
        <v>24200</v>
      </c>
      <c r="E74" s="79" t="s">
        <v>253</v>
      </c>
      <c r="F74" s="76" t="s">
        <v>213</v>
      </c>
    </row>
    <row r="75" ht="12">
      <c r="F75" s="76"/>
    </row>
    <row r="76" spans="1:6" ht="12">
      <c r="A76" t="str">
        <f>CONCATENATE($G$2,"-",$J$2,"-",$M$2,"-",D76)</f>
        <v>01-0001-000-29100</v>
      </c>
      <c r="B76" t="str">
        <f>CONCATENATE(D76,"-",$G$2,"-",$J$2,"-",$M$2)</f>
        <v>29100-01-0001-000</v>
      </c>
      <c r="C76" s="80" t="str">
        <f>CONCATENATE(E76,"-",$G$1,"-",$J$1,"-",$M$1)</f>
        <v>Intercompany Settlement-Resorts-Destin Corp-Balance Sheet</v>
      </c>
      <c r="D76">
        <v>29100</v>
      </c>
      <c r="E76" s="79" t="s">
        <v>261</v>
      </c>
      <c r="F76" s="76" t="s">
        <v>213</v>
      </c>
    </row>
    <row r="77" ht="12">
      <c r="F77" s="76"/>
    </row>
    <row r="78" spans="1:6" ht="12">
      <c r="A78" t="str">
        <f>CONCATENATE($G$2,"-",$J$2,"-",$M$2,"-",D78)</f>
        <v>01-0001-000-31000</v>
      </c>
      <c r="B78" t="str">
        <f>CONCATENATE(D78,"-",$G$2,"-",$J$2,"-",$M$2)</f>
        <v>31000-01-0001-000</v>
      </c>
      <c r="C78" s="80" t="str">
        <f>CONCATENATE(E78,"-",$G$1,"-",$J$1,"-",$M$1)</f>
        <v>Capital-Resorts-Destin Corp-Balance Sheet</v>
      </c>
      <c r="D78">
        <v>31000</v>
      </c>
      <c r="E78" s="79" t="s">
        <v>214</v>
      </c>
      <c r="F78" s="76" t="s">
        <v>214</v>
      </c>
    </row>
    <row r="79" spans="1:6" ht="12">
      <c r="A79" t="str">
        <f>CONCATENATE($G$2,"-",$J$2,"-",$M$2,"-",D79)</f>
        <v>01-0001-000-32000</v>
      </c>
      <c r="B79" t="str">
        <f>CONCATENATE(D79,"-",$G$2,"-",$J$2,"-",$M$2)</f>
        <v>32000-01-0001-000</v>
      </c>
      <c r="C79" s="80" t="str">
        <f>CONCATENATE(E79,"-",$G$1,"-",$J$1,"-",$M$1)</f>
        <v>Retained Earnings-Resorts-Destin Corp-Balance Sheet</v>
      </c>
      <c r="D79">
        <v>32000</v>
      </c>
      <c r="E79" s="79" t="s">
        <v>74</v>
      </c>
      <c r="F79" s="76" t="s">
        <v>74</v>
      </c>
    </row>
    <row r="80" ht="13.5" customHeight="1">
      <c r="F80" s="76"/>
    </row>
    <row r="81" ht="12">
      <c r="F81" s="76"/>
    </row>
    <row r="82" spans="1:6" ht="12">
      <c r="A82" t="str">
        <f>CONCATENATE($G$2,"-",$J$2,"-",$M$2,"-",D82)</f>
        <v>01-0001-000-49100</v>
      </c>
      <c r="B82" t="str">
        <f>CONCATENATE(D82,"-",$G$2,"-",$J$2,"-",$N$2)</f>
        <v>49100-01-0001-40</v>
      </c>
      <c r="C82" s="80" t="str">
        <f>CONCATENATE(E82,"-",$G$1,"-",$J$1,"-",$N$1)</f>
        <v>Interest Income-Resorts-Destin Corp-G&amp;A</v>
      </c>
      <c r="D82">
        <v>49100</v>
      </c>
      <c r="E82" s="79" t="s">
        <v>96</v>
      </c>
      <c r="F82" s="76" t="s">
        <v>215</v>
      </c>
    </row>
    <row r="83" ht="12">
      <c r="F83" s="76"/>
    </row>
    <row r="84" spans="1:6" ht="12">
      <c r="A84" t="str">
        <f>CONCATENATE($G$2,"-",$J$2,"-",$N$2,"-",D84)</f>
        <v>01-0001-40-61100</v>
      </c>
      <c r="B84" t="str">
        <f>CONCATENATE(D84,"-",$G$2,"-",$J$2,"-",$N$2)</f>
        <v>61100-01-0001-40</v>
      </c>
      <c r="C84" s="80" t="str">
        <f>CONCATENATE(E84,"-",$G$1,"-",$J$1,"-",$N$1)</f>
        <v>Salary Expense-Resorts-Destin Corp-G&amp;A</v>
      </c>
      <c r="D84" s="26">
        <v>61100</v>
      </c>
      <c r="E84" s="79" t="s">
        <v>104</v>
      </c>
      <c r="F84" s="76" t="s">
        <v>216</v>
      </c>
    </row>
    <row r="85" spans="1:6" ht="12">
      <c r="A85" t="str">
        <f>CONCATENATE($G$2,"-",$J$2,"-",$O$2,"-",D85)</f>
        <v>01-0001-05-61100</v>
      </c>
      <c r="B85" t="str">
        <f>CONCATENATE(D85,"-",$G$2,"-",$J$2,"-",$O$2)</f>
        <v>61100-01-0001-05</v>
      </c>
      <c r="C85" s="80" t="str">
        <f>CONCATENATE(E85,"-",$G$1,"-",$J$1,"-",$O$1)</f>
        <v>Salary Expense-Resorts-Destin Corp-CEO</v>
      </c>
      <c r="D85" s="26">
        <v>61100</v>
      </c>
      <c r="E85" s="79" t="s">
        <v>104</v>
      </c>
      <c r="F85" s="76" t="s">
        <v>216</v>
      </c>
    </row>
    <row r="86" spans="1:6" ht="12">
      <c r="A86" t="str">
        <f>CONCATENATE($G$2,"-",$J$2,"-",$P$2,"-",D86)</f>
        <v>01-0001-10-61100</v>
      </c>
      <c r="B86" t="str">
        <f>CONCATENATE(D86,"-",$G$2,"-",$J$2,"-",$P$2)</f>
        <v>61100-01-0001-10</v>
      </c>
      <c r="C86" s="80" t="str">
        <f>CONCATENATE(E86,"-",$G$1,"-",$J$1,"-",$P$1)</f>
        <v>Salary Expense-Resorts-Destin Corp-COO</v>
      </c>
      <c r="D86" s="26">
        <v>61100</v>
      </c>
      <c r="E86" s="79" t="s">
        <v>104</v>
      </c>
      <c r="F86" s="76" t="s">
        <v>216</v>
      </c>
    </row>
    <row r="87" spans="1:6" ht="12">
      <c r="A87" t="str">
        <f>CONCATENATE($G$2,"-",$J$2,"-",$Q$2,"-",D87)</f>
        <v>01-0001-15-61100</v>
      </c>
      <c r="B87" t="str">
        <f>CONCATENATE(D87,"-",$G$2,"-",$J$2,"-",$Q$2)</f>
        <v>61100-01-0001-15</v>
      </c>
      <c r="C87" s="80" t="str">
        <f>CONCATENATE(E87,"-",$G$1,"-",$J$1,"-",$Q$1)</f>
        <v>Salary Expense-Resorts-Destin Corp-Res</v>
      </c>
      <c r="D87" s="26">
        <v>61100</v>
      </c>
      <c r="E87" s="79" t="s">
        <v>104</v>
      </c>
      <c r="F87" s="76" t="s">
        <v>216</v>
      </c>
    </row>
    <row r="88" spans="1:6" ht="12">
      <c r="A88" t="str">
        <f>CONCATENATE($G$2,"-",$J$2,"-",$R$2,"-",D88)</f>
        <v>01-0001-20-61100</v>
      </c>
      <c r="B88" t="str">
        <f>CONCATENATE(D88,"-",$G$2,"-",$J$2,"-",$R$2)</f>
        <v>61100-01-0001-20</v>
      </c>
      <c r="C88" s="80" t="str">
        <f>CONCATENATE(E88,"-",$G$1,"-",$J$1,"-",$R$1)</f>
        <v>Salary Expense-Resorts-Destin Corp-IT</v>
      </c>
      <c r="D88" s="26">
        <v>61100</v>
      </c>
      <c r="E88" s="79" t="s">
        <v>104</v>
      </c>
      <c r="F88" s="76" t="s">
        <v>216</v>
      </c>
    </row>
    <row r="89" spans="1:6" ht="12">
      <c r="A89" t="str">
        <f>CONCATENATE($G$2,"-",$J$2,"-",$S$2,"-",D89)</f>
        <v>01-0001-25-61100</v>
      </c>
      <c r="B89" t="str">
        <f>CONCATENATE(D89,"-",$G$2,"-",$J$2,"-",$S$2)</f>
        <v>61100-01-0001-25</v>
      </c>
      <c r="C89" s="80" t="str">
        <f>CONCATENATE(E89,"-",$G$1,"-",$J$1,"-",$S$1)</f>
        <v>Salary Expense-Resorts-Destin Corp-HR</v>
      </c>
      <c r="D89" s="26">
        <v>61100</v>
      </c>
      <c r="E89" s="79" t="s">
        <v>104</v>
      </c>
      <c r="F89" s="76" t="s">
        <v>216</v>
      </c>
    </row>
    <row r="90" spans="1:6" ht="12">
      <c r="A90" t="str">
        <f>CONCATENATE($G$2,"-",$J$2,"-",$T$2,"-",D90)</f>
        <v>01-0001-30-61100</v>
      </c>
      <c r="B90" t="str">
        <f>CONCATENATE(D90,"-",$G$2,"-",$J$2,"-",$T$2)</f>
        <v>61100-01-0001-30</v>
      </c>
      <c r="C90" s="80" t="str">
        <f>CONCATENATE(E90,"-",$G$1,"-",$J$1,"-",$T$1)</f>
        <v>Salary Expense-Resorts-Destin Corp-Mktg</v>
      </c>
      <c r="D90" s="26">
        <v>61100</v>
      </c>
      <c r="E90" s="79" t="s">
        <v>104</v>
      </c>
      <c r="F90" s="76" t="s">
        <v>216</v>
      </c>
    </row>
    <row r="91" spans="1:6" ht="12">
      <c r="A91" t="str">
        <f>CONCATENATE($G$2,"-",$J$2,"-",$U$2,"-",D91)</f>
        <v>01-0001-35-61100</v>
      </c>
      <c r="B91" t="str">
        <f>CONCATENATE(D91,"-",$G$2,"-",$J$2,"-",$U$2)</f>
        <v>61100-01-0001-35</v>
      </c>
      <c r="C91" s="80" t="str">
        <f>CONCATENATE(E91,"-",$G$1,"-",$J$1,"-",$U$1)</f>
        <v>Salary Expense-Resorts-Destin Corp-Acctg</v>
      </c>
      <c r="D91" s="26">
        <v>61100</v>
      </c>
      <c r="E91" s="79" t="s">
        <v>104</v>
      </c>
      <c r="F91" s="76" t="s">
        <v>216</v>
      </c>
    </row>
    <row r="92" spans="1:6" ht="12">
      <c r="A92" t="str">
        <f>CONCATENATE($G$2,"-",$J$2,"-",$N$2,"-",D92)</f>
        <v>01-0001-40-61200</v>
      </c>
      <c r="B92" t="str">
        <f>CONCATENATE(D92,"-",$G$2,"-",$J$2,"-",$N$2)</f>
        <v>61200-01-0001-40</v>
      </c>
      <c r="C92" s="80" t="str">
        <f>CONCATENATE(E92,"-",$G$1,"-",$J$1,"-",$N$1)</f>
        <v>FICA &amp; Medicare-Resorts-Destin Corp-G&amp;A</v>
      </c>
      <c r="D92" s="26">
        <v>61200</v>
      </c>
      <c r="E92" s="79" t="s">
        <v>105</v>
      </c>
      <c r="F92" s="76" t="s">
        <v>216</v>
      </c>
    </row>
    <row r="93" spans="1:6" ht="12">
      <c r="A93" t="str">
        <f>CONCATENATE($G$2,"-",$J$2,"-",$O$2,"-",D93)</f>
        <v>01-0001-05-61200</v>
      </c>
      <c r="B93" t="str">
        <f>CONCATENATE(D93,"-",$G$2,"-",$J$2,"-",$O$2)</f>
        <v>61200-01-0001-05</v>
      </c>
      <c r="C93" s="80" t="str">
        <f>CONCATENATE(E93,"-",$G$1,"-",$J$1,"-",$O$1)</f>
        <v>FICA &amp; Medicare-Resorts-Destin Corp-CEO</v>
      </c>
      <c r="D93" s="26">
        <v>61200</v>
      </c>
      <c r="E93" s="79" t="s">
        <v>105</v>
      </c>
      <c r="F93" s="76" t="s">
        <v>216</v>
      </c>
    </row>
    <row r="94" spans="1:6" ht="12">
      <c r="A94" t="str">
        <f>CONCATENATE($G$2,"-",$J$2,"-",$P$2,"-",D94)</f>
        <v>01-0001-10-61200</v>
      </c>
      <c r="B94" t="str">
        <f>CONCATENATE(D94,"-",$G$2,"-",$J$2,"-",$P$2)</f>
        <v>61200-01-0001-10</v>
      </c>
      <c r="C94" s="80" t="str">
        <f>CONCATENATE(E94,"-",$G$1,"-",$J$1,"-",$P$1)</f>
        <v>FICA &amp; Medicare-Resorts-Destin Corp-COO</v>
      </c>
      <c r="D94" s="26">
        <v>61200</v>
      </c>
      <c r="E94" s="79" t="s">
        <v>105</v>
      </c>
      <c r="F94" s="76" t="s">
        <v>216</v>
      </c>
    </row>
    <row r="95" spans="1:6" ht="12">
      <c r="A95" t="str">
        <f>CONCATENATE($G$2,"-",$J$2,"-",$Q$2,"-",D95)</f>
        <v>01-0001-15-61200</v>
      </c>
      <c r="B95" t="str">
        <f>CONCATENATE(D95,"-",$G$2,"-",$J$2,"-",$Q$2)</f>
        <v>61200-01-0001-15</v>
      </c>
      <c r="C95" s="80" t="str">
        <f>CONCATENATE(E95,"-",$G$1,"-",$J$1,"-",$Q$1)</f>
        <v>FICA &amp; Medicare-Resorts-Destin Corp-Res</v>
      </c>
      <c r="D95" s="26">
        <v>61200</v>
      </c>
      <c r="E95" s="79" t="s">
        <v>105</v>
      </c>
      <c r="F95" s="76" t="s">
        <v>216</v>
      </c>
    </row>
    <row r="96" spans="1:6" ht="12">
      <c r="A96" t="str">
        <f>CONCATENATE($G$2,"-",$J$2,"-",$R$2,"-",D96)</f>
        <v>01-0001-20-61200</v>
      </c>
      <c r="B96" t="str">
        <f>CONCATENATE(D96,"-",$G$2,"-",$J$2,"-",$R$2)</f>
        <v>61200-01-0001-20</v>
      </c>
      <c r="C96" s="80" t="str">
        <f>CONCATENATE(E96,"-",$G$1,"-",$J$1,"-",$R$1)</f>
        <v>FICA &amp; Medicare-Resorts-Destin Corp-IT</v>
      </c>
      <c r="D96" s="26">
        <v>61200</v>
      </c>
      <c r="E96" s="79" t="s">
        <v>105</v>
      </c>
      <c r="F96" s="76" t="s">
        <v>216</v>
      </c>
    </row>
    <row r="97" spans="1:6" ht="12">
      <c r="A97" t="str">
        <f>CONCATENATE($G$2,"-",$J$2,"-",$S$2,"-",D97)</f>
        <v>01-0001-25-61200</v>
      </c>
      <c r="B97" t="str">
        <f>CONCATENATE(D97,"-",$G$2,"-",$J$2,"-",$S$2)</f>
        <v>61200-01-0001-25</v>
      </c>
      <c r="C97" s="80" t="str">
        <f>CONCATENATE(E97,"-",$G$1,"-",$J$1,"-",$S$1)</f>
        <v>FICA &amp; Medicare-Resorts-Destin Corp-HR</v>
      </c>
      <c r="D97" s="26">
        <v>61200</v>
      </c>
      <c r="E97" s="79" t="s">
        <v>105</v>
      </c>
      <c r="F97" s="76" t="s">
        <v>216</v>
      </c>
    </row>
    <row r="98" spans="1:6" ht="12">
      <c r="A98" t="str">
        <f>CONCATENATE($G$2,"-",$J$2,"-",$T$2,"-",D98)</f>
        <v>01-0001-30-61200</v>
      </c>
      <c r="B98" t="str">
        <f>CONCATENATE(D98,"-",$G$2,"-",$J$2,"-",$T$2)</f>
        <v>61200-01-0001-30</v>
      </c>
      <c r="C98" s="80" t="str">
        <f>CONCATENATE(E98,"-",$G$1,"-",$J$1,"-",$T$1)</f>
        <v>FICA &amp; Medicare-Resorts-Destin Corp-Mktg</v>
      </c>
      <c r="D98" s="26">
        <v>61200</v>
      </c>
      <c r="E98" s="79" t="s">
        <v>105</v>
      </c>
      <c r="F98" s="76" t="s">
        <v>216</v>
      </c>
    </row>
    <row r="99" spans="1:6" ht="12">
      <c r="A99" t="str">
        <f>CONCATENATE($G$2,"-",$J$2,"-",$U$2,"-",D99)</f>
        <v>01-0001-35-61200</v>
      </c>
      <c r="B99" t="str">
        <f>CONCATENATE(D99,"-",$G$2,"-",$J$2,"-",$U$2)</f>
        <v>61200-01-0001-35</v>
      </c>
      <c r="C99" s="80" t="str">
        <f>CONCATENATE(E99,"-",$G$1,"-",$J$1,"-",$U$1)</f>
        <v>FICA &amp; Medicare-Resorts-Destin Corp-Acctg</v>
      </c>
      <c r="D99" s="26">
        <v>61200</v>
      </c>
      <c r="E99" s="79" t="s">
        <v>105</v>
      </c>
      <c r="F99" s="76" t="s">
        <v>216</v>
      </c>
    </row>
    <row r="100" spans="1:6" ht="12">
      <c r="A100" t="str">
        <f>CONCATENATE($G$2,"-",$J$2,"-",$N$2,"-",D100)</f>
        <v>01-0001-40-61300</v>
      </c>
      <c r="B100" t="str">
        <f>CONCATENATE(D100,"-",$G$2,"-",$J$2,"-",$N$2)</f>
        <v>61300-01-0001-40</v>
      </c>
      <c r="C100" s="80" t="str">
        <f>CONCATENATE(E100,"-",$G$1,"-",$J$1,"-",$N$1)</f>
        <v>FUTA-Resorts-Destin Corp-G&amp;A</v>
      </c>
      <c r="D100" s="26">
        <v>61300</v>
      </c>
      <c r="E100" s="79" t="s">
        <v>106</v>
      </c>
      <c r="F100" s="76" t="s">
        <v>216</v>
      </c>
    </row>
    <row r="101" spans="1:6" ht="12">
      <c r="A101" t="str">
        <f>CONCATENATE($G$2,"-",$J$2,"-",$O$2,"-",D101)</f>
        <v>01-0001-05-61300</v>
      </c>
      <c r="B101" t="str">
        <f>CONCATENATE(D101,"-",$G$2,"-",$J$2,"-",$O$2)</f>
        <v>61300-01-0001-05</v>
      </c>
      <c r="C101" s="80" t="str">
        <f>CONCATENATE(E101,"-",$G$1,"-",$J$1,"-",$O$1)</f>
        <v>FUTA-Resorts-Destin Corp-CEO</v>
      </c>
      <c r="D101" s="26">
        <v>61300</v>
      </c>
      <c r="E101" s="79" t="s">
        <v>106</v>
      </c>
      <c r="F101" s="76" t="s">
        <v>216</v>
      </c>
    </row>
    <row r="102" spans="1:6" ht="12">
      <c r="A102" t="str">
        <f>CONCATENATE($G$2,"-",$J$2,"-",$P$2,"-",D102)</f>
        <v>01-0001-10-61300</v>
      </c>
      <c r="B102" t="str">
        <f>CONCATENATE(D102,"-",$G$2,"-",$J$2,"-",$P$2)</f>
        <v>61300-01-0001-10</v>
      </c>
      <c r="C102" s="80" t="str">
        <f>CONCATENATE(E102,"-",$G$1,"-",$J$1,"-",$P$1)</f>
        <v>FUTA-Resorts-Destin Corp-COO</v>
      </c>
      <c r="D102" s="26">
        <v>61300</v>
      </c>
      <c r="E102" s="79" t="s">
        <v>106</v>
      </c>
      <c r="F102" s="76" t="s">
        <v>216</v>
      </c>
    </row>
    <row r="103" spans="1:6" ht="12">
      <c r="A103" t="str">
        <f>CONCATENATE($G$2,"-",$J$2,"-",$Q$2,"-",D103)</f>
        <v>01-0001-15-61300</v>
      </c>
      <c r="B103" t="str">
        <f>CONCATENATE(D103,"-",$G$2,"-",$J$2,"-",$Q$2)</f>
        <v>61300-01-0001-15</v>
      </c>
      <c r="C103" s="80" t="str">
        <f>CONCATENATE(E103,"-",$G$1,"-",$J$1,"-",$Q$1)</f>
        <v>FUTA-Resorts-Destin Corp-Res</v>
      </c>
      <c r="D103" s="26">
        <v>61300</v>
      </c>
      <c r="E103" s="79" t="s">
        <v>106</v>
      </c>
      <c r="F103" s="76" t="s">
        <v>216</v>
      </c>
    </row>
    <row r="104" spans="1:6" ht="12">
      <c r="A104" t="str">
        <f>CONCATENATE($G$2,"-",$J$2,"-",$R$2,"-",D104)</f>
        <v>01-0001-20-61300</v>
      </c>
      <c r="B104" t="str">
        <f>CONCATENATE(D104,"-",$G$2,"-",$J$2,"-",$R$2)</f>
        <v>61300-01-0001-20</v>
      </c>
      <c r="C104" s="80" t="str">
        <f>CONCATENATE(E104,"-",$G$1,"-",$J$1,"-",$R$1)</f>
        <v>FUTA-Resorts-Destin Corp-IT</v>
      </c>
      <c r="D104" s="26">
        <v>61300</v>
      </c>
      <c r="E104" s="79" t="s">
        <v>106</v>
      </c>
      <c r="F104" s="76" t="s">
        <v>216</v>
      </c>
    </row>
    <row r="105" spans="1:6" ht="12">
      <c r="A105" t="str">
        <f>CONCATENATE($G$2,"-",$J$2,"-",$S$2,"-",D105)</f>
        <v>01-0001-25-61300</v>
      </c>
      <c r="B105" t="str">
        <f>CONCATENATE(D105,"-",$G$2,"-",$J$2,"-",$S$2)</f>
        <v>61300-01-0001-25</v>
      </c>
      <c r="C105" s="80" t="str">
        <f>CONCATENATE(E105,"-",$G$1,"-",$J$1,"-",$S$1)</f>
        <v>FUTA-Resorts-Destin Corp-HR</v>
      </c>
      <c r="D105" s="26">
        <v>61300</v>
      </c>
      <c r="E105" s="79" t="s">
        <v>106</v>
      </c>
      <c r="F105" s="76" t="s">
        <v>216</v>
      </c>
    </row>
    <row r="106" spans="1:6" ht="12">
      <c r="A106" t="str">
        <f>CONCATENATE($G$2,"-",$J$2,"-",$T$2,"-",D106)</f>
        <v>01-0001-30-61300</v>
      </c>
      <c r="B106" t="str">
        <f>CONCATENATE(D106,"-",$G$2,"-",$J$2,"-",$T$2)</f>
        <v>61300-01-0001-30</v>
      </c>
      <c r="C106" s="80" t="str">
        <f>CONCATENATE(E106,"-",$G$1,"-",$J$1,"-",$T$1)</f>
        <v>FUTA-Resorts-Destin Corp-Mktg</v>
      </c>
      <c r="D106" s="26">
        <v>61300</v>
      </c>
      <c r="E106" s="79" t="s">
        <v>106</v>
      </c>
      <c r="F106" s="76" t="s">
        <v>216</v>
      </c>
    </row>
    <row r="107" spans="1:6" ht="12">
      <c r="A107" t="str">
        <f>CONCATENATE($G$2,"-",$J$2,"-",$U$2,"-",D107)</f>
        <v>01-0001-35-61300</v>
      </c>
      <c r="B107" t="str">
        <f>CONCATENATE(D107,"-",$G$2,"-",$J$2,"-",$U$2)</f>
        <v>61300-01-0001-35</v>
      </c>
      <c r="C107" s="80" t="str">
        <f>CONCATENATE(E107,"-",$G$1,"-",$J$1,"-",$U$1)</f>
        <v>FUTA-Resorts-Destin Corp-Acctg</v>
      </c>
      <c r="D107" s="26">
        <v>61300</v>
      </c>
      <c r="E107" s="79" t="s">
        <v>106</v>
      </c>
      <c r="F107" s="76" t="s">
        <v>216</v>
      </c>
    </row>
    <row r="108" spans="1:6" ht="12">
      <c r="A108" t="str">
        <f>CONCATENATE($G$2,"-",$J$2,"-",$N$2,"-",D108)</f>
        <v>01-0001-40-61400</v>
      </c>
      <c r="B108" t="str">
        <f>CONCATENATE(D108,"-",$G$2,"-",$J$2,"-",$N$2)</f>
        <v>61400-01-0001-40</v>
      </c>
      <c r="C108" s="80" t="str">
        <f>CONCATENATE(E108,"-",$G$1,"-",$J$1,"-",$N$1)</f>
        <v>SUTA-Resorts-Destin Corp-G&amp;A</v>
      </c>
      <c r="D108" s="26">
        <v>61400</v>
      </c>
      <c r="E108" s="79" t="s">
        <v>107</v>
      </c>
      <c r="F108" s="76" t="s">
        <v>216</v>
      </c>
    </row>
    <row r="109" spans="1:6" ht="12">
      <c r="A109" t="str">
        <f>CONCATENATE($G$2,"-",$J$2,"-",$O$2,"-",D109)</f>
        <v>01-0001-05-61400</v>
      </c>
      <c r="B109" t="str">
        <f>CONCATENATE(D109,"-",$G$2,"-",$J$2,"-",$O$2)</f>
        <v>61400-01-0001-05</v>
      </c>
      <c r="C109" s="80" t="str">
        <f>CONCATENATE(E109,"-",$G$1,"-",$J$1,"-",$O$1)</f>
        <v>SUTA-Resorts-Destin Corp-CEO</v>
      </c>
      <c r="D109" s="26">
        <v>61400</v>
      </c>
      <c r="E109" s="79" t="s">
        <v>107</v>
      </c>
      <c r="F109" s="76" t="s">
        <v>216</v>
      </c>
    </row>
    <row r="110" spans="1:6" ht="12">
      <c r="A110" t="str">
        <f>CONCATENATE($G$2,"-",$J$2,"-",$P$2,"-",D110)</f>
        <v>01-0001-10-61400</v>
      </c>
      <c r="B110" t="str">
        <f>CONCATENATE(D110,"-",$G$2,"-",$J$2,"-",$P$2)</f>
        <v>61400-01-0001-10</v>
      </c>
      <c r="C110" s="80" t="str">
        <f>CONCATENATE(E110,"-",$G$1,"-",$J$1,"-",$P$1)</f>
        <v>SUTA-Resorts-Destin Corp-COO</v>
      </c>
      <c r="D110" s="26">
        <v>61400</v>
      </c>
      <c r="E110" s="79" t="s">
        <v>107</v>
      </c>
      <c r="F110" s="76" t="s">
        <v>216</v>
      </c>
    </row>
    <row r="111" spans="1:6" ht="12">
      <c r="A111" t="str">
        <f>CONCATENATE($G$2,"-",$J$2,"-",$Q$2,"-",D111)</f>
        <v>01-0001-15-61400</v>
      </c>
      <c r="B111" t="str">
        <f>CONCATENATE(D111,"-",$G$2,"-",$J$2,"-",$Q$2)</f>
        <v>61400-01-0001-15</v>
      </c>
      <c r="C111" s="80" t="str">
        <f>CONCATENATE(E111,"-",$G$1,"-",$J$1,"-",$Q$1)</f>
        <v>SUTA-Resorts-Destin Corp-Res</v>
      </c>
      <c r="D111" s="26">
        <v>61400</v>
      </c>
      <c r="E111" s="79" t="s">
        <v>107</v>
      </c>
      <c r="F111" s="76" t="s">
        <v>216</v>
      </c>
    </row>
    <row r="112" spans="1:6" ht="12">
      <c r="A112" t="str">
        <f>CONCATENATE($G$2,"-",$J$2,"-",$R$2,"-",D112)</f>
        <v>01-0001-20-61400</v>
      </c>
      <c r="B112" t="str">
        <f>CONCATENATE(D112,"-",$G$2,"-",$J$2,"-",$R$2)</f>
        <v>61400-01-0001-20</v>
      </c>
      <c r="C112" s="80" t="str">
        <f>CONCATENATE(E112,"-",$G$1,"-",$J$1,"-",$R$1)</f>
        <v>SUTA-Resorts-Destin Corp-IT</v>
      </c>
      <c r="D112" s="26">
        <v>61400</v>
      </c>
      <c r="E112" s="79" t="s">
        <v>107</v>
      </c>
      <c r="F112" s="76" t="s">
        <v>216</v>
      </c>
    </row>
    <row r="113" spans="1:6" ht="12">
      <c r="A113" t="str">
        <f>CONCATENATE($G$2,"-",$J$2,"-",$S$2,"-",D113)</f>
        <v>01-0001-25-61400</v>
      </c>
      <c r="B113" t="str">
        <f>CONCATENATE(D113,"-",$G$2,"-",$J$2,"-",$S$2)</f>
        <v>61400-01-0001-25</v>
      </c>
      <c r="C113" s="80" t="str">
        <f>CONCATENATE(E113,"-",$G$1,"-",$J$1,"-",$S$1)</f>
        <v>SUTA-Resorts-Destin Corp-HR</v>
      </c>
      <c r="D113" s="26">
        <v>61400</v>
      </c>
      <c r="E113" s="79" t="s">
        <v>107</v>
      </c>
      <c r="F113" s="76" t="s">
        <v>216</v>
      </c>
    </row>
    <row r="114" spans="1:6" ht="12">
      <c r="A114" t="str">
        <f>CONCATENATE($G$2,"-",$J$2,"-",$T$2,"-",D114)</f>
        <v>01-0001-30-61400</v>
      </c>
      <c r="B114" t="str">
        <f>CONCATENATE(D114,"-",$G$2,"-",$J$2,"-",$T$2)</f>
        <v>61400-01-0001-30</v>
      </c>
      <c r="C114" s="80" t="str">
        <f>CONCATENATE(E114,"-",$G$1,"-",$J$1,"-",$T$1)</f>
        <v>SUTA-Resorts-Destin Corp-Mktg</v>
      </c>
      <c r="D114" s="26">
        <v>61400</v>
      </c>
      <c r="E114" s="79" t="s">
        <v>107</v>
      </c>
      <c r="F114" s="76" t="s">
        <v>216</v>
      </c>
    </row>
    <row r="115" spans="1:6" ht="12">
      <c r="A115" t="str">
        <f>CONCATENATE($G$2,"-",$J$2,"-",$U$2,"-",D115)</f>
        <v>01-0001-35-61400</v>
      </c>
      <c r="B115" t="str">
        <f>CONCATENATE(D115,"-",$G$2,"-",$J$2,"-",$U$2)</f>
        <v>61400-01-0001-35</v>
      </c>
      <c r="C115" s="80" t="str">
        <f>CONCATENATE(E115,"-",$G$1,"-",$J$1,"-",$U$1)</f>
        <v>SUTA-Resorts-Destin Corp-Acctg</v>
      </c>
      <c r="D115" s="26">
        <v>61400</v>
      </c>
      <c r="E115" s="79" t="s">
        <v>107</v>
      </c>
      <c r="F115" s="76" t="s">
        <v>216</v>
      </c>
    </row>
    <row r="116" spans="1:6" ht="12">
      <c r="A116" t="str">
        <f>CONCATENATE($G$2,"-",$J$2,"-",$N$2,"-",D116)</f>
        <v>01-0001-40-61500</v>
      </c>
      <c r="B116" t="str">
        <f>CONCATENATE(D116,"-",$G$2,"-",$J$2,"-",$N$2)</f>
        <v>61500-01-0001-40</v>
      </c>
      <c r="C116" s="80" t="str">
        <f>CONCATENATE(E116,"-",$G$1,"-",$J$1,"-",$N$1)</f>
        <v>Bonus-Resorts-Destin Corp-G&amp;A</v>
      </c>
      <c r="D116" s="26">
        <v>61500</v>
      </c>
      <c r="E116" s="79" t="s">
        <v>108</v>
      </c>
      <c r="F116" s="76" t="s">
        <v>216</v>
      </c>
    </row>
    <row r="117" spans="1:6" ht="12">
      <c r="A117" t="str">
        <f>CONCATENATE($G$2,"-",$J$2,"-",$O$2,"-",D117)</f>
        <v>01-0001-05-61500</v>
      </c>
      <c r="B117" t="str">
        <f>CONCATENATE(D117,"-",$G$2,"-",$J$2,"-",$O$2)</f>
        <v>61500-01-0001-05</v>
      </c>
      <c r="C117" s="80" t="str">
        <f>CONCATENATE(E117,"-",$G$1,"-",$J$1,"-",$O$1)</f>
        <v>Bonus-Resorts-Destin Corp-CEO</v>
      </c>
      <c r="D117" s="26">
        <v>61500</v>
      </c>
      <c r="E117" s="79" t="s">
        <v>108</v>
      </c>
      <c r="F117" s="76" t="s">
        <v>216</v>
      </c>
    </row>
    <row r="118" spans="1:6" ht="12">
      <c r="A118" t="str">
        <f>CONCATENATE($G$2,"-",$J$2,"-",$P$2,"-",D118)</f>
        <v>01-0001-10-61500</v>
      </c>
      <c r="B118" t="str">
        <f>CONCATENATE(D118,"-",$G$2,"-",$J$2,"-",$P$2)</f>
        <v>61500-01-0001-10</v>
      </c>
      <c r="C118" s="80" t="str">
        <f>CONCATENATE(E118,"-",$G$1,"-",$J$1,"-",$P$1)</f>
        <v>Bonus-Resorts-Destin Corp-COO</v>
      </c>
      <c r="D118" s="26">
        <v>61500</v>
      </c>
      <c r="E118" s="79" t="s">
        <v>108</v>
      </c>
      <c r="F118" s="76" t="s">
        <v>216</v>
      </c>
    </row>
    <row r="119" spans="1:6" ht="12">
      <c r="A119" t="str">
        <f>CONCATENATE($G$2,"-",$J$2,"-",$Q$2,"-",D119)</f>
        <v>01-0001-15-61500</v>
      </c>
      <c r="B119" t="str">
        <f>CONCATENATE(D119,"-",$G$2,"-",$J$2,"-",$Q$2)</f>
        <v>61500-01-0001-15</v>
      </c>
      <c r="C119" s="80" t="str">
        <f>CONCATENATE(E119,"-",$G$1,"-",$J$1,"-",$Q$1)</f>
        <v>Bonus-Resorts-Destin Corp-Res</v>
      </c>
      <c r="D119" s="26">
        <v>61500</v>
      </c>
      <c r="E119" s="79" t="s">
        <v>108</v>
      </c>
      <c r="F119" s="76" t="s">
        <v>216</v>
      </c>
    </row>
    <row r="120" spans="1:6" ht="12">
      <c r="A120" t="str">
        <f>CONCATENATE($G$2,"-",$J$2,"-",$R$2,"-",D120)</f>
        <v>01-0001-20-61500</v>
      </c>
      <c r="B120" t="str">
        <f>CONCATENATE(D120,"-",$G$2,"-",$J$2,"-",$R$2)</f>
        <v>61500-01-0001-20</v>
      </c>
      <c r="C120" s="80" t="str">
        <f>CONCATENATE(E120,"-",$G$1,"-",$J$1,"-",$R$1)</f>
        <v>Bonus-Resorts-Destin Corp-IT</v>
      </c>
      <c r="D120" s="26">
        <v>61500</v>
      </c>
      <c r="E120" s="79" t="s">
        <v>108</v>
      </c>
      <c r="F120" s="76" t="s">
        <v>216</v>
      </c>
    </row>
    <row r="121" spans="1:6" ht="12">
      <c r="A121" t="str">
        <f>CONCATENATE($G$2,"-",$J$2,"-",$S$2,"-",D121)</f>
        <v>01-0001-25-61500</v>
      </c>
      <c r="B121" t="str">
        <f>CONCATENATE(D121,"-",$G$2,"-",$J$2,"-",$S$2)</f>
        <v>61500-01-0001-25</v>
      </c>
      <c r="C121" s="80" t="str">
        <f>CONCATENATE(E121,"-",$G$1,"-",$J$1,"-",$S$1)</f>
        <v>Bonus-Resorts-Destin Corp-HR</v>
      </c>
      <c r="D121" s="26">
        <v>61500</v>
      </c>
      <c r="E121" s="79" t="s">
        <v>108</v>
      </c>
      <c r="F121" s="76" t="s">
        <v>216</v>
      </c>
    </row>
    <row r="122" spans="1:6" ht="12">
      <c r="A122" t="str">
        <f>CONCATENATE($G$2,"-",$J$2,"-",$T$2,"-",D122)</f>
        <v>01-0001-30-61500</v>
      </c>
      <c r="B122" t="str">
        <f>CONCATENATE(D122,"-",$G$2,"-",$J$2,"-",$T$2)</f>
        <v>61500-01-0001-30</v>
      </c>
      <c r="C122" s="80" t="str">
        <f>CONCATENATE(E122,"-",$G$1,"-",$J$1,"-",$T$1)</f>
        <v>Bonus-Resorts-Destin Corp-Mktg</v>
      </c>
      <c r="D122" s="26">
        <v>61500</v>
      </c>
      <c r="E122" s="79" t="s">
        <v>108</v>
      </c>
      <c r="F122" s="76" t="s">
        <v>216</v>
      </c>
    </row>
    <row r="123" spans="1:6" ht="12">
      <c r="A123" t="str">
        <f>CONCATENATE($G$2,"-",$J$2,"-",$U$2,"-",D123)</f>
        <v>01-0001-35-61500</v>
      </c>
      <c r="B123" t="str">
        <f>CONCATENATE(D123,"-",$G$2,"-",$J$2,"-",$U$2)</f>
        <v>61500-01-0001-35</v>
      </c>
      <c r="C123" s="80" t="str">
        <f>CONCATENATE(E123,"-",$G$1,"-",$J$1,"-",$U$1)</f>
        <v>Bonus-Resorts-Destin Corp-Acctg</v>
      </c>
      <c r="D123" s="26">
        <v>61500</v>
      </c>
      <c r="E123" s="79" t="s">
        <v>108</v>
      </c>
      <c r="F123" s="76" t="s">
        <v>216</v>
      </c>
    </row>
    <row r="124" spans="1:14" s="28" customFormat="1" ht="12">
      <c r="A124" t="str">
        <f>CONCATENATE($G$2,"-",$J$2,"-",$N$2,"-",D124)</f>
        <v>01-0001-40-61610</v>
      </c>
      <c r="B124" s="28" t="str">
        <f>CONCATENATE(D124,"-",$G$2,"-",$J$2,"-",$N$2)</f>
        <v>61610-01-0001-40</v>
      </c>
      <c r="C124" s="81" t="str">
        <f>CONCATENATE(E124,"-",$G$1,"-",$J$1,"-",$N$1)</f>
        <v>Health Insurance-Resorts-Destin Corp-G&amp;A</v>
      </c>
      <c r="D124" s="26">
        <v>61610</v>
      </c>
      <c r="E124" s="79" t="s">
        <v>109</v>
      </c>
      <c r="F124" s="77" t="s">
        <v>216</v>
      </c>
      <c r="G124" s="29"/>
      <c r="H124" s="29"/>
      <c r="I124" s="29"/>
      <c r="J124" s="30"/>
      <c r="K124" s="30"/>
      <c r="L124" s="30"/>
      <c r="M124" s="31"/>
      <c r="N124" s="31"/>
    </row>
    <row r="125" spans="1:6" ht="12">
      <c r="A125" t="str">
        <f>CONCATENATE($G$2,"-",$J$2,"-",$O$2,"-",D125)</f>
        <v>01-0001-05-61610</v>
      </c>
      <c r="B125" t="str">
        <f>CONCATENATE(D125,"-",$G$2,"-",$J$2,"-",$O$2)</f>
        <v>61610-01-0001-05</v>
      </c>
      <c r="C125" s="80" t="str">
        <f>CONCATENATE(E125,"-",$G$1,"-",$J$1,"-",$O$1)</f>
        <v>Health Insurance-Resorts-Destin Corp-CEO</v>
      </c>
      <c r="D125" s="26">
        <v>61610</v>
      </c>
      <c r="E125" s="79" t="s">
        <v>109</v>
      </c>
      <c r="F125" s="76" t="s">
        <v>216</v>
      </c>
    </row>
    <row r="126" spans="1:6" ht="12">
      <c r="A126" t="str">
        <f>CONCATENATE($G$2,"-",$J$2,"-",$P$2,"-",D126)</f>
        <v>01-0001-10-61610</v>
      </c>
      <c r="B126" t="str">
        <f>CONCATENATE(D126,"-",$G$2,"-",$J$2,"-",$P$2)</f>
        <v>61610-01-0001-10</v>
      </c>
      <c r="C126" s="80" t="str">
        <f>CONCATENATE(E126,"-",$G$1,"-",$J$1,"-",$P$1)</f>
        <v>Health Insurance-Resorts-Destin Corp-COO</v>
      </c>
      <c r="D126" s="26">
        <v>61610</v>
      </c>
      <c r="E126" s="79" t="s">
        <v>109</v>
      </c>
      <c r="F126" s="76" t="s">
        <v>216</v>
      </c>
    </row>
    <row r="127" spans="1:6" ht="12">
      <c r="A127" t="str">
        <f>CONCATENATE($G$2,"-",$J$2,"-",$Q$2,"-",D127)</f>
        <v>01-0001-15-61610</v>
      </c>
      <c r="B127" t="str">
        <f>CONCATENATE(D127,"-",$G$2,"-",$J$2,"-",$Q$2)</f>
        <v>61610-01-0001-15</v>
      </c>
      <c r="C127" s="80" t="str">
        <f>CONCATENATE(E127,"-",$G$1,"-",$J$1,"-",$Q$1)</f>
        <v>Health Insurance-Resorts-Destin Corp-Res</v>
      </c>
      <c r="D127" s="26">
        <v>61610</v>
      </c>
      <c r="E127" s="79" t="s">
        <v>109</v>
      </c>
      <c r="F127" s="76" t="s">
        <v>216</v>
      </c>
    </row>
    <row r="128" spans="1:6" ht="12">
      <c r="A128" t="str">
        <f>CONCATENATE($G$2,"-",$J$2,"-",$R$2,"-",D128)</f>
        <v>01-0001-20-61610</v>
      </c>
      <c r="B128" t="str">
        <f>CONCATENATE(D128,"-",$G$2,"-",$J$2,"-",$R$2)</f>
        <v>61610-01-0001-20</v>
      </c>
      <c r="C128" s="80" t="str">
        <f>CONCATENATE(E128,"-",$G$1,"-",$J$1,"-",$R$1)</f>
        <v>Health Insurance-Resorts-Destin Corp-IT</v>
      </c>
      <c r="D128" s="26">
        <v>61610</v>
      </c>
      <c r="E128" s="79" t="s">
        <v>109</v>
      </c>
      <c r="F128" s="76" t="s">
        <v>216</v>
      </c>
    </row>
    <row r="129" spans="1:6" ht="12">
      <c r="A129" t="str">
        <f>CONCATENATE($G$2,"-",$J$2,"-",$S$2,"-",D129)</f>
        <v>01-0001-25-61610</v>
      </c>
      <c r="B129" t="str">
        <f>CONCATENATE(D129,"-",$G$2,"-",$J$2,"-",$S$2)</f>
        <v>61610-01-0001-25</v>
      </c>
      <c r="C129" s="80" t="str">
        <f>CONCATENATE(E129,"-",$G$1,"-",$J$1,"-",$S$1)</f>
        <v>Health Insurance-Resorts-Destin Corp-HR</v>
      </c>
      <c r="D129" s="26">
        <v>61610</v>
      </c>
      <c r="E129" s="79" t="s">
        <v>109</v>
      </c>
      <c r="F129" s="76" t="s">
        <v>216</v>
      </c>
    </row>
    <row r="130" spans="1:6" ht="12">
      <c r="A130" t="str">
        <f>CONCATENATE($G$2,"-",$J$2,"-",$T$2,"-",D130)</f>
        <v>01-0001-30-61610</v>
      </c>
      <c r="B130" t="str">
        <f>CONCATENATE(D130,"-",$G$2,"-",$J$2,"-",$T$2)</f>
        <v>61610-01-0001-30</v>
      </c>
      <c r="C130" s="80" t="str">
        <f>CONCATENATE(E130,"-",$G$1,"-",$J$1,"-",$T$1)</f>
        <v>Health Insurance-Resorts-Destin Corp-Mktg</v>
      </c>
      <c r="D130" s="26">
        <v>61610</v>
      </c>
      <c r="E130" s="79" t="s">
        <v>109</v>
      </c>
      <c r="F130" s="76" t="s">
        <v>216</v>
      </c>
    </row>
    <row r="131" spans="1:6" ht="12">
      <c r="A131" t="str">
        <f>CONCATENATE($G$2,"-",$J$2,"-",$U$2,"-",D131)</f>
        <v>01-0001-35-61610</v>
      </c>
      <c r="B131" t="str">
        <f>CONCATENATE(D131,"-",$G$2,"-",$J$2,"-",$U$2)</f>
        <v>61610-01-0001-35</v>
      </c>
      <c r="C131" s="80" t="str">
        <f>CONCATENATE(E131,"-",$G$1,"-",$J$1,"-",$U$1)</f>
        <v>Health Insurance-Resorts-Destin Corp-Acctg</v>
      </c>
      <c r="D131" s="26">
        <v>61610</v>
      </c>
      <c r="E131" s="79" t="s">
        <v>109</v>
      </c>
      <c r="F131" s="76" t="s">
        <v>216</v>
      </c>
    </row>
    <row r="132" spans="1:14" s="28" customFormat="1" ht="12">
      <c r="A132" t="str">
        <f>CONCATENATE($G$2,"-",$J$2,"-",$N$2,"-",D132)</f>
        <v>01-0001-40-61615</v>
      </c>
      <c r="B132" s="28" t="str">
        <f>CONCATENATE(D132,"-",$G$2,"-",$J$2,"-",$N$2)</f>
        <v>61615-01-0001-40</v>
      </c>
      <c r="C132" s="81" t="str">
        <f>CONCATENATE(E132,"-",$G$1,"-",$J$1,"-",$N$1)</f>
        <v>Dental Insurance-Resorts-Destin Corp-G&amp;A</v>
      </c>
      <c r="D132" s="26">
        <v>61615</v>
      </c>
      <c r="E132" s="79" t="s">
        <v>223</v>
      </c>
      <c r="F132" s="77" t="s">
        <v>216</v>
      </c>
      <c r="G132" s="29"/>
      <c r="H132" s="29"/>
      <c r="I132" s="29"/>
      <c r="J132" s="30"/>
      <c r="K132" s="30"/>
      <c r="L132" s="30"/>
      <c r="M132" s="31"/>
      <c r="N132" s="31"/>
    </row>
    <row r="133" spans="1:6" ht="12">
      <c r="A133" t="str">
        <f>CONCATENATE($G$2,"-",$J$2,"-",$O$2,"-",D133)</f>
        <v>01-0001-05-61615</v>
      </c>
      <c r="B133" t="str">
        <f>CONCATENATE(D133,"-",$G$2,"-",$J$2,"-",$O$2)</f>
        <v>61615-01-0001-05</v>
      </c>
      <c r="C133" s="80" t="str">
        <f>CONCATENATE(E133,"-",$G$1,"-",$J$1,"-",$O$1)</f>
        <v>Dental Insurance-Resorts-Destin Corp-CEO</v>
      </c>
      <c r="D133" s="26">
        <v>61615</v>
      </c>
      <c r="E133" s="79" t="s">
        <v>223</v>
      </c>
      <c r="F133" s="76" t="s">
        <v>216</v>
      </c>
    </row>
    <row r="134" spans="1:6" ht="12">
      <c r="A134" t="str">
        <f>CONCATENATE($G$2,"-",$J$2,"-",$P$2,"-",D134)</f>
        <v>01-0001-10-61615</v>
      </c>
      <c r="B134" t="str">
        <f>CONCATENATE(D134,"-",$G$2,"-",$J$2,"-",$P$2)</f>
        <v>61615-01-0001-10</v>
      </c>
      <c r="C134" s="80" t="str">
        <f>CONCATENATE(E134,"-",$G$1,"-",$J$1,"-",$P$1)</f>
        <v>Dental Insurance-Resorts-Destin Corp-COO</v>
      </c>
      <c r="D134" s="26">
        <v>61615</v>
      </c>
      <c r="E134" s="79" t="s">
        <v>223</v>
      </c>
      <c r="F134" s="76" t="s">
        <v>216</v>
      </c>
    </row>
    <row r="135" spans="1:6" ht="12">
      <c r="A135" t="str">
        <f>CONCATENATE($G$2,"-",$J$2,"-",$Q$2,"-",D135)</f>
        <v>01-0001-15-61615</v>
      </c>
      <c r="B135" t="str">
        <f>CONCATENATE(D135,"-",$G$2,"-",$J$2,"-",$Q$2)</f>
        <v>61615-01-0001-15</v>
      </c>
      <c r="C135" s="80" t="str">
        <f>CONCATENATE(E135,"-",$G$1,"-",$J$1,"-",$Q$1)</f>
        <v>Dental Insurance-Resorts-Destin Corp-Res</v>
      </c>
      <c r="D135" s="26">
        <v>61615</v>
      </c>
      <c r="E135" s="79" t="s">
        <v>223</v>
      </c>
      <c r="F135" s="76" t="s">
        <v>216</v>
      </c>
    </row>
    <row r="136" spans="1:6" ht="12">
      <c r="A136" t="str">
        <f>CONCATENATE($G$2,"-",$J$2,"-",$R$2,"-",D136)</f>
        <v>01-0001-20-61615</v>
      </c>
      <c r="B136" t="str">
        <f>CONCATENATE(D136,"-",$G$2,"-",$J$2,"-",$R$2)</f>
        <v>61615-01-0001-20</v>
      </c>
      <c r="C136" s="80" t="str">
        <f>CONCATENATE(E136,"-",$G$1,"-",$J$1,"-",$R$1)</f>
        <v>Dental Insurance-Resorts-Destin Corp-IT</v>
      </c>
      <c r="D136" s="26">
        <v>61615</v>
      </c>
      <c r="E136" s="79" t="s">
        <v>223</v>
      </c>
      <c r="F136" s="76" t="s">
        <v>216</v>
      </c>
    </row>
    <row r="137" spans="1:6" ht="12">
      <c r="A137" t="str">
        <f>CONCATENATE($G$2,"-",$J$2,"-",$S$2,"-",D137)</f>
        <v>01-0001-25-61615</v>
      </c>
      <c r="B137" t="str">
        <f>CONCATENATE(D137,"-",$G$2,"-",$J$2,"-",$S$2)</f>
        <v>61615-01-0001-25</v>
      </c>
      <c r="C137" s="80" t="str">
        <f>CONCATENATE(E137,"-",$G$1,"-",$J$1,"-",$S$1)</f>
        <v>Dental Insurance-Resorts-Destin Corp-HR</v>
      </c>
      <c r="D137" s="26">
        <v>61615</v>
      </c>
      <c r="E137" s="79" t="s">
        <v>223</v>
      </c>
      <c r="F137" s="76" t="s">
        <v>216</v>
      </c>
    </row>
    <row r="138" spans="1:6" ht="12">
      <c r="A138" t="str">
        <f>CONCATENATE($G$2,"-",$J$2,"-",$T$2,"-",D138)</f>
        <v>01-0001-30-61615</v>
      </c>
      <c r="B138" t="str">
        <f>CONCATENATE(D138,"-",$G$2,"-",$J$2,"-",$T$2)</f>
        <v>61615-01-0001-30</v>
      </c>
      <c r="C138" s="80" t="str">
        <f>CONCATENATE(E138,"-",$G$1,"-",$J$1,"-",$T$1)</f>
        <v>Dental Insurance-Resorts-Destin Corp-Mktg</v>
      </c>
      <c r="D138" s="26">
        <v>61615</v>
      </c>
      <c r="E138" s="79" t="s">
        <v>223</v>
      </c>
      <c r="F138" s="76" t="s">
        <v>216</v>
      </c>
    </row>
    <row r="139" spans="1:6" ht="12">
      <c r="A139" t="str">
        <f>CONCATENATE($G$2,"-",$J$2,"-",$U$2,"-",D139)</f>
        <v>01-0001-35-61615</v>
      </c>
      <c r="B139" t="str">
        <f>CONCATENATE(D139,"-",$G$2,"-",$J$2,"-",$U$2)</f>
        <v>61615-01-0001-35</v>
      </c>
      <c r="C139" s="80" t="str">
        <f>CONCATENATE(E139,"-",$G$1,"-",$J$1,"-",$U$1)</f>
        <v>Dental Insurance-Resorts-Destin Corp-Acctg</v>
      </c>
      <c r="D139" s="26">
        <v>61615</v>
      </c>
      <c r="E139" s="79" t="s">
        <v>223</v>
      </c>
      <c r="F139" s="76" t="s">
        <v>216</v>
      </c>
    </row>
    <row r="140" spans="1:14" s="28" customFormat="1" ht="12">
      <c r="A140" t="str">
        <f>CONCATENATE($G$2,"-",$J$2,"-",$N$2,"-",D140)</f>
        <v>01-0001-40-61620</v>
      </c>
      <c r="B140" s="28" t="str">
        <f>CONCATENATE(D140,"-",$G$2,"-",$J$2,"-",$N$2)</f>
        <v>61620-01-0001-40</v>
      </c>
      <c r="C140" s="81" t="str">
        <f>CONCATENATE(E140,"-",$G$1,"-",$J$1,"-",$N$1)</f>
        <v>Life Insurance-Resorts-Destin Corp-G&amp;A</v>
      </c>
      <c r="D140" s="26">
        <v>61620</v>
      </c>
      <c r="E140" s="79" t="s">
        <v>224</v>
      </c>
      <c r="F140" s="77" t="s">
        <v>216</v>
      </c>
      <c r="G140" s="29"/>
      <c r="H140" s="29"/>
      <c r="I140" s="29"/>
      <c r="J140" s="30"/>
      <c r="K140" s="30"/>
      <c r="L140" s="30"/>
      <c r="M140" s="31"/>
      <c r="N140" s="31"/>
    </row>
    <row r="141" spans="1:6" ht="12">
      <c r="A141" t="str">
        <f>CONCATENATE($G$2,"-",$J$2,"-",$O$2,"-",D141)</f>
        <v>01-0001-05-61620</v>
      </c>
      <c r="B141" t="str">
        <f>CONCATENATE(D141,"-",$G$2,"-",$J$2,"-",$O$2)</f>
        <v>61620-01-0001-05</v>
      </c>
      <c r="C141" s="80" t="str">
        <f>CONCATENATE(E141,"-",$G$1,"-",$J$1,"-",$O$1)</f>
        <v>Life Insurance-Resorts-Destin Corp-CEO</v>
      </c>
      <c r="D141" s="26">
        <v>61620</v>
      </c>
      <c r="E141" s="79" t="s">
        <v>224</v>
      </c>
      <c r="F141" s="76" t="s">
        <v>216</v>
      </c>
    </row>
    <row r="142" spans="1:6" ht="12">
      <c r="A142" t="str">
        <f>CONCATENATE($G$2,"-",$J$2,"-",$P$2,"-",D142)</f>
        <v>01-0001-10-61620</v>
      </c>
      <c r="B142" t="str">
        <f>CONCATENATE(D142,"-",$G$2,"-",$J$2,"-",$P$2)</f>
        <v>61620-01-0001-10</v>
      </c>
      <c r="C142" s="80" t="str">
        <f>CONCATENATE(E142,"-",$G$1,"-",$J$1,"-",$P$1)</f>
        <v>Life Insurance-Resorts-Destin Corp-COO</v>
      </c>
      <c r="D142" s="26">
        <v>61620</v>
      </c>
      <c r="E142" s="79" t="s">
        <v>224</v>
      </c>
      <c r="F142" s="76" t="s">
        <v>216</v>
      </c>
    </row>
    <row r="143" spans="1:6" ht="12">
      <c r="A143" t="str">
        <f>CONCATENATE($G$2,"-",$J$2,"-",$Q$2,"-",D143)</f>
        <v>01-0001-15-61620</v>
      </c>
      <c r="B143" t="str">
        <f>CONCATENATE(D143,"-",$G$2,"-",$J$2,"-",$Q$2)</f>
        <v>61620-01-0001-15</v>
      </c>
      <c r="C143" s="80" t="str">
        <f>CONCATENATE(E143,"-",$G$1,"-",$J$1,"-",$Q$1)</f>
        <v>Life Insurance-Resorts-Destin Corp-Res</v>
      </c>
      <c r="D143" s="26">
        <v>61620</v>
      </c>
      <c r="E143" s="79" t="s">
        <v>224</v>
      </c>
      <c r="F143" s="76" t="s">
        <v>216</v>
      </c>
    </row>
    <row r="144" spans="1:6" ht="12">
      <c r="A144" t="str">
        <f>CONCATENATE($G$2,"-",$J$2,"-",$R$2,"-",D144)</f>
        <v>01-0001-20-61620</v>
      </c>
      <c r="B144" t="str">
        <f>CONCATENATE(D144,"-",$G$2,"-",$J$2,"-",$R$2)</f>
        <v>61620-01-0001-20</v>
      </c>
      <c r="C144" s="80" t="str">
        <f>CONCATENATE(E144,"-",$G$1,"-",$J$1,"-",$R$1)</f>
        <v>Life Insurance-Resorts-Destin Corp-IT</v>
      </c>
      <c r="D144" s="26">
        <v>61620</v>
      </c>
      <c r="E144" s="79" t="s">
        <v>224</v>
      </c>
      <c r="F144" s="76" t="s">
        <v>216</v>
      </c>
    </row>
    <row r="145" spans="1:6" ht="12">
      <c r="A145" t="str">
        <f>CONCATENATE($G$2,"-",$J$2,"-",$S$2,"-",D145)</f>
        <v>01-0001-25-61620</v>
      </c>
      <c r="B145" t="str">
        <f>CONCATENATE(D145,"-",$G$2,"-",$J$2,"-",$S$2)</f>
        <v>61620-01-0001-25</v>
      </c>
      <c r="C145" s="80" t="str">
        <f>CONCATENATE(E145,"-",$G$1,"-",$J$1,"-",$S$1)</f>
        <v>Life Insurance-Resorts-Destin Corp-HR</v>
      </c>
      <c r="D145" s="26">
        <v>61620</v>
      </c>
      <c r="E145" s="79" t="s">
        <v>224</v>
      </c>
      <c r="F145" s="76" t="s">
        <v>216</v>
      </c>
    </row>
    <row r="146" spans="1:6" ht="12">
      <c r="A146" t="str">
        <f>CONCATENATE($G$2,"-",$J$2,"-",$T$2,"-",D146)</f>
        <v>01-0001-30-61620</v>
      </c>
      <c r="B146" t="str">
        <f>CONCATENATE(D146,"-",$G$2,"-",$J$2,"-",$T$2)</f>
        <v>61620-01-0001-30</v>
      </c>
      <c r="C146" s="80" t="str">
        <f>CONCATENATE(E146,"-",$G$1,"-",$J$1,"-",$T$1)</f>
        <v>Life Insurance-Resorts-Destin Corp-Mktg</v>
      </c>
      <c r="D146" s="26">
        <v>61620</v>
      </c>
      <c r="E146" s="79" t="s">
        <v>224</v>
      </c>
      <c r="F146" s="76" t="s">
        <v>216</v>
      </c>
    </row>
    <row r="147" spans="1:6" ht="12">
      <c r="A147" t="str">
        <f>CONCATENATE($G$2,"-",$J$2,"-",$U$2,"-",D147)</f>
        <v>01-0001-35-61620</v>
      </c>
      <c r="B147" t="str">
        <f>CONCATENATE(D147,"-",$G$2,"-",$J$2,"-",$U$2)</f>
        <v>61620-01-0001-35</v>
      </c>
      <c r="C147" s="80" t="str">
        <f>CONCATENATE(E147,"-",$G$1,"-",$J$1,"-",$U$1)</f>
        <v>Life Insurance-Resorts-Destin Corp-Acctg</v>
      </c>
      <c r="D147" s="26">
        <v>61620</v>
      </c>
      <c r="E147" s="79" t="s">
        <v>224</v>
      </c>
      <c r="F147" s="76" t="s">
        <v>216</v>
      </c>
    </row>
    <row r="148" spans="1:14" s="28" customFormat="1" ht="12">
      <c r="A148" t="str">
        <f>CONCATENATE($G$2,"-",$J$2,"-",$N$2,"-",D148)</f>
        <v>01-0001-40-61625</v>
      </c>
      <c r="B148" s="28" t="str">
        <f>CONCATENATE(D148,"-",$G$2,"-",$J$2,"-",$N$2)</f>
        <v>61625-01-0001-40</v>
      </c>
      <c r="C148" s="81" t="str">
        <f>CONCATENATE(E148,"-",$G$1,"-",$J$1,"-",$N$1)</f>
        <v>ST Disability Insurance-Resorts-Destin Corp-G&amp;A</v>
      </c>
      <c r="D148" s="26">
        <v>61625</v>
      </c>
      <c r="E148" s="79" t="s">
        <v>225</v>
      </c>
      <c r="F148" s="77" t="s">
        <v>216</v>
      </c>
      <c r="G148" s="29"/>
      <c r="H148" s="29"/>
      <c r="I148" s="29"/>
      <c r="J148" s="30"/>
      <c r="K148" s="30"/>
      <c r="L148" s="30"/>
      <c r="M148" s="31"/>
      <c r="N148" s="31"/>
    </row>
    <row r="149" spans="1:6" ht="12">
      <c r="A149" t="str">
        <f>CONCATENATE($G$2,"-",$J$2,"-",$O$2,"-",D149)</f>
        <v>01-0001-05-61625</v>
      </c>
      <c r="B149" t="str">
        <f>CONCATENATE(D149,"-",$G$2,"-",$J$2,"-",$O$2)</f>
        <v>61625-01-0001-05</v>
      </c>
      <c r="C149" s="80" t="str">
        <f>CONCATENATE(E149,"-",$G$1,"-",$J$1,"-",$O$1)</f>
        <v>ST Disability Insurance-Resorts-Destin Corp-CEO</v>
      </c>
      <c r="D149" s="26">
        <v>61625</v>
      </c>
      <c r="E149" s="79" t="s">
        <v>225</v>
      </c>
      <c r="F149" s="76" t="s">
        <v>216</v>
      </c>
    </row>
    <row r="150" spans="1:6" ht="12">
      <c r="A150" t="str">
        <f>CONCATENATE($G$2,"-",$J$2,"-",$P$2,"-",D150)</f>
        <v>01-0001-10-61625</v>
      </c>
      <c r="B150" t="str">
        <f>CONCATENATE(D150,"-",$G$2,"-",$J$2,"-",$P$2)</f>
        <v>61625-01-0001-10</v>
      </c>
      <c r="C150" s="80" t="str">
        <f>CONCATENATE(E150,"-",$G$1,"-",$J$1,"-",$P$1)</f>
        <v>ST Disability Insurance-Resorts-Destin Corp-COO</v>
      </c>
      <c r="D150" s="26">
        <v>61625</v>
      </c>
      <c r="E150" s="79" t="s">
        <v>225</v>
      </c>
      <c r="F150" s="76" t="s">
        <v>216</v>
      </c>
    </row>
    <row r="151" spans="1:6" ht="12">
      <c r="A151" t="str">
        <f>CONCATENATE($G$2,"-",$J$2,"-",$Q$2,"-",D151)</f>
        <v>01-0001-15-61625</v>
      </c>
      <c r="B151" t="str">
        <f>CONCATENATE(D151,"-",$G$2,"-",$J$2,"-",$Q$2)</f>
        <v>61625-01-0001-15</v>
      </c>
      <c r="C151" s="80" t="str">
        <f>CONCATENATE(E151,"-",$G$1,"-",$J$1,"-",$Q$1)</f>
        <v>ST Disability Insurance-Resorts-Destin Corp-Res</v>
      </c>
      <c r="D151" s="26">
        <v>61625</v>
      </c>
      <c r="E151" s="79" t="s">
        <v>225</v>
      </c>
      <c r="F151" s="76" t="s">
        <v>216</v>
      </c>
    </row>
    <row r="152" spans="1:6" ht="12">
      <c r="A152" t="str">
        <f>CONCATENATE($G$2,"-",$J$2,"-",$R$2,"-",D152)</f>
        <v>01-0001-20-61625</v>
      </c>
      <c r="B152" t="str">
        <f>CONCATENATE(D152,"-",$G$2,"-",$J$2,"-",$R$2)</f>
        <v>61625-01-0001-20</v>
      </c>
      <c r="C152" s="80" t="str">
        <f>CONCATENATE(E152,"-",$G$1,"-",$J$1,"-",$R$1)</f>
        <v>ST Disability Insurance-Resorts-Destin Corp-IT</v>
      </c>
      <c r="D152" s="26">
        <v>61625</v>
      </c>
      <c r="E152" s="79" t="s">
        <v>225</v>
      </c>
      <c r="F152" s="76" t="s">
        <v>216</v>
      </c>
    </row>
    <row r="153" spans="1:6" ht="12">
      <c r="A153" t="str">
        <f>CONCATENATE($G$2,"-",$J$2,"-",$S$2,"-",D153)</f>
        <v>01-0001-25-61625</v>
      </c>
      <c r="B153" t="str">
        <f>CONCATENATE(D153,"-",$G$2,"-",$J$2,"-",$S$2)</f>
        <v>61625-01-0001-25</v>
      </c>
      <c r="C153" s="80" t="str">
        <f>CONCATENATE(E153,"-",$G$1,"-",$J$1,"-",$S$1)</f>
        <v>ST Disability Insurance-Resorts-Destin Corp-HR</v>
      </c>
      <c r="D153" s="26">
        <v>61625</v>
      </c>
      <c r="E153" s="79" t="s">
        <v>225</v>
      </c>
      <c r="F153" s="76" t="s">
        <v>216</v>
      </c>
    </row>
    <row r="154" spans="1:6" ht="12">
      <c r="A154" t="str">
        <f>CONCATENATE($G$2,"-",$J$2,"-",$T$2,"-",D154)</f>
        <v>01-0001-30-61625</v>
      </c>
      <c r="B154" t="str">
        <f>CONCATENATE(D154,"-",$G$2,"-",$J$2,"-",$T$2)</f>
        <v>61625-01-0001-30</v>
      </c>
      <c r="C154" s="80" t="str">
        <f>CONCATENATE(E154,"-",$G$1,"-",$J$1,"-",$T$1)</f>
        <v>ST Disability Insurance-Resorts-Destin Corp-Mktg</v>
      </c>
      <c r="D154" s="26">
        <v>61625</v>
      </c>
      <c r="E154" s="79" t="s">
        <v>225</v>
      </c>
      <c r="F154" s="76" t="s">
        <v>216</v>
      </c>
    </row>
    <row r="155" spans="1:6" ht="12">
      <c r="A155" t="str">
        <f>CONCATENATE($G$2,"-",$J$2,"-",$U$2,"-",D155)</f>
        <v>01-0001-35-61625</v>
      </c>
      <c r="B155" t="str">
        <f>CONCATENATE(D155,"-",$G$2,"-",$J$2,"-",$U$2)</f>
        <v>61625-01-0001-35</v>
      </c>
      <c r="C155" s="80" t="str">
        <f>CONCATENATE(E155,"-",$G$1,"-",$J$1,"-",$U$1)</f>
        <v>ST Disability Insurance-Resorts-Destin Corp-Acctg</v>
      </c>
      <c r="D155" s="26">
        <v>61625</v>
      </c>
      <c r="E155" s="79" t="s">
        <v>225</v>
      </c>
      <c r="F155" s="76" t="s">
        <v>216</v>
      </c>
    </row>
    <row r="156" spans="1:14" s="28" customFormat="1" ht="12">
      <c r="A156" t="str">
        <f>CONCATENATE($G$2,"-",$J$2,"-",$N$2,"-",D156)</f>
        <v>01-0001-40-61630</v>
      </c>
      <c r="B156" s="28" t="str">
        <f>CONCATENATE(D156,"-",$G$2,"-",$J$2,"-",$N$2)</f>
        <v>61630-01-0001-40</v>
      </c>
      <c r="C156" s="81" t="str">
        <f>CONCATENATE(E156,"-",$G$1,"-",$J$1,"-",$N$1)</f>
        <v>LT Disability Insurance-Resorts-Destin Corp-G&amp;A</v>
      </c>
      <c r="D156" s="26">
        <v>61630</v>
      </c>
      <c r="E156" s="79" t="s">
        <v>226</v>
      </c>
      <c r="F156" s="77" t="s">
        <v>216</v>
      </c>
      <c r="G156" s="29"/>
      <c r="H156" s="29"/>
      <c r="I156" s="29"/>
      <c r="J156" s="30"/>
      <c r="K156" s="30"/>
      <c r="L156" s="30"/>
      <c r="M156" s="31"/>
      <c r="N156" s="31"/>
    </row>
    <row r="157" spans="1:6" ht="12">
      <c r="A157" t="str">
        <f>CONCATENATE($G$2,"-",$J$2,"-",$O$2,"-",D157)</f>
        <v>01-0001-05-61630</v>
      </c>
      <c r="B157" t="str">
        <f>CONCATENATE(D157,"-",$G$2,"-",$J$2,"-",$O$2)</f>
        <v>61630-01-0001-05</v>
      </c>
      <c r="C157" s="80" t="str">
        <f>CONCATENATE(E157,"-",$G$1,"-",$J$1,"-",$O$1)</f>
        <v>LT Disability Insurance-Resorts-Destin Corp-CEO</v>
      </c>
      <c r="D157" s="26">
        <v>61630</v>
      </c>
      <c r="E157" s="79" t="s">
        <v>226</v>
      </c>
      <c r="F157" s="76" t="s">
        <v>216</v>
      </c>
    </row>
    <row r="158" spans="1:6" ht="12">
      <c r="A158" t="str">
        <f>CONCATENATE($G$2,"-",$J$2,"-",$P$2,"-",D158)</f>
        <v>01-0001-10-61630</v>
      </c>
      <c r="B158" t="str">
        <f>CONCATENATE(D158,"-",$G$2,"-",$J$2,"-",$P$2)</f>
        <v>61630-01-0001-10</v>
      </c>
      <c r="C158" s="80" t="str">
        <f>CONCATENATE(E158,"-",$G$1,"-",$J$1,"-",$P$1)</f>
        <v>LT Disability Insurance-Resorts-Destin Corp-COO</v>
      </c>
      <c r="D158" s="26">
        <v>61630</v>
      </c>
      <c r="E158" s="79" t="s">
        <v>226</v>
      </c>
      <c r="F158" s="76" t="s">
        <v>216</v>
      </c>
    </row>
    <row r="159" spans="1:6" ht="12">
      <c r="A159" t="str">
        <f>CONCATENATE($G$2,"-",$J$2,"-",$Q$2,"-",D159)</f>
        <v>01-0001-15-61630</v>
      </c>
      <c r="B159" t="str">
        <f>CONCATENATE(D159,"-",$G$2,"-",$J$2,"-",$Q$2)</f>
        <v>61630-01-0001-15</v>
      </c>
      <c r="C159" s="80" t="str">
        <f>CONCATENATE(E159,"-",$G$1,"-",$J$1,"-",$Q$1)</f>
        <v>LT Disability Insurance-Resorts-Destin Corp-Res</v>
      </c>
      <c r="D159" s="26">
        <v>61630</v>
      </c>
      <c r="E159" s="79" t="s">
        <v>226</v>
      </c>
      <c r="F159" s="76" t="s">
        <v>216</v>
      </c>
    </row>
    <row r="160" spans="1:6" ht="12">
      <c r="A160" t="str">
        <f>CONCATENATE($G$2,"-",$J$2,"-",$R$2,"-",D160)</f>
        <v>01-0001-20-61630</v>
      </c>
      <c r="B160" t="str">
        <f>CONCATENATE(D160,"-",$G$2,"-",$J$2,"-",$R$2)</f>
        <v>61630-01-0001-20</v>
      </c>
      <c r="C160" s="80" t="str">
        <f>CONCATENATE(E160,"-",$G$1,"-",$J$1,"-",$R$1)</f>
        <v>LT Disability Insurance-Resorts-Destin Corp-IT</v>
      </c>
      <c r="D160" s="26">
        <v>61630</v>
      </c>
      <c r="E160" s="79" t="s">
        <v>226</v>
      </c>
      <c r="F160" s="76" t="s">
        <v>216</v>
      </c>
    </row>
    <row r="161" spans="1:6" ht="12">
      <c r="A161" t="str">
        <f>CONCATENATE($G$2,"-",$J$2,"-",$S$2,"-",D161)</f>
        <v>01-0001-25-61630</v>
      </c>
      <c r="B161" t="str">
        <f>CONCATENATE(D161,"-",$G$2,"-",$J$2,"-",$S$2)</f>
        <v>61630-01-0001-25</v>
      </c>
      <c r="C161" s="80" t="str">
        <f>CONCATENATE(E161,"-",$G$1,"-",$J$1,"-",$S$1)</f>
        <v>LT Disability Insurance-Resorts-Destin Corp-HR</v>
      </c>
      <c r="D161" s="26">
        <v>61630</v>
      </c>
      <c r="E161" s="79" t="s">
        <v>226</v>
      </c>
      <c r="F161" s="76" t="s">
        <v>216</v>
      </c>
    </row>
    <row r="162" spans="1:6" ht="12">
      <c r="A162" t="str">
        <f>CONCATENATE($G$2,"-",$J$2,"-",$T$2,"-",D162)</f>
        <v>01-0001-30-61630</v>
      </c>
      <c r="B162" t="str">
        <f>CONCATENATE(D162,"-",$G$2,"-",$J$2,"-",$T$2)</f>
        <v>61630-01-0001-30</v>
      </c>
      <c r="C162" s="80" t="str">
        <f>CONCATENATE(E162,"-",$G$1,"-",$J$1,"-",$T$1)</f>
        <v>LT Disability Insurance-Resorts-Destin Corp-Mktg</v>
      </c>
      <c r="D162" s="26">
        <v>61630</v>
      </c>
      <c r="E162" s="79" t="s">
        <v>226</v>
      </c>
      <c r="F162" s="76" t="s">
        <v>216</v>
      </c>
    </row>
    <row r="163" spans="1:6" ht="12">
      <c r="A163" t="str">
        <f>CONCATENATE($G$2,"-",$J$2,"-",$U$2,"-",D163)</f>
        <v>01-0001-35-61630</v>
      </c>
      <c r="B163" t="str">
        <f>CONCATENATE(D163,"-",$G$2,"-",$J$2,"-",$U$2)</f>
        <v>61630-01-0001-35</v>
      </c>
      <c r="C163" s="80" t="str">
        <f>CONCATENATE(E163,"-",$G$1,"-",$J$1,"-",$U$1)</f>
        <v>LT Disability Insurance-Resorts-Destin Corp-Acctg</v>
      </c>
      <c r="D163" s="26">
        <v>61630</v>
      </c>
      <c r="E163" s="79" t="s">
        <v>226</v>
      </c>
      <c r="F163" s="76" t="s">
        <v>216</v>
      </c>
    </row>
    <row r="164" spans="1:14" s="28" customFormat="1" ht="12">
      <c r="A164" t="str">
        <f>CONCATENATE($G$2,"-",$J$2,"-",$N$2,"-",D164)</f>
        <v>01-0001-40-61635</v>
      </c>
      <c r="B164" s="28" t="str">
        <f>CONCATENATE(D164,"-",$G$2,"-",$J$2,"-",$N$2)</f>
        <v>61635-01-0001-40</v>
      </c>
      <c r="C164" s="81" t="str">
        <f>CONCATENATE(E164,"-",$G$1,"-",$J$1,"-",$N$1)</f>
        <v>Workers Comp Insurance-Resorts-Destin Corp-G&amp;A</v>
      </c>
      <c r="D164" s="26">
        <v>61635</v>
      </c>
      <c r="E164" s="79" t="s">
        <v>110</v>
      </c>
      <c r="F164" s="77" t="s">
        <v>216</v>
      </c>
      <c r="G164" s="29"/>
      <c r="H164" s="29"/>
      <c r="I164" s="29"/>
      <c r="J164" s="30"/>
      <c r="K164" s="30"/>
      <c r="L164" s="30"/>
      <c r="M164" s="31"/>
      <c r="N164" s="31"/>
    </row>
    <row r="165" spans="1:6" ht="12">
      <c r="A165" t="str">
        <f>CONCATENATE($G$2,"-",$J$2,"-",$O$2,"-",D165)</f>
        <v>01-0001-05-61635</v>
      </c>
      <c r="B165" t="str">
        <f>CONCATENATE(D165,"-",$G$2,"-",$J$2,"-",$O$2)</f>
        <v>61635-01-0001-05</v>
      </c>
      <c r="C165" s="80" t="str">
        <f>CONCATENATE(E165,"-",$G$1,"-",$J$1,"-",$O$1)</f>
        <v>Workers Comp Insurance-Resorts-Destin Corp-CEO</v>
      </c>
      <c r="D165" s="26">
        <v>61635</v>
      </c>
      <c r="E165" s="79" t="s">
        <v>110</v>
      </c>
      <c r="F165" s="76" t="s">
        <v>216</v>
      </c>
    </row>
    <row r="166" spans="1:6" ht="12">
      <c r="A166" t="str">
        <f>CONCATENATE($G$2,"-",$J$2,"-",$P$2,"-",D166)</f>
        <v>01-0001-10-61635</v>
      </c>
      <c r="B166" t="str">
        <f>CONCATENATE(D166,"-",$G$2,"-",$J$2,"-",$P$2)</f>
        <v>61635-01-0001-10</v>
      </c>
      <c r="C166" s="80" t="str">
        <f>CONCATENATE(E166,"-",$G$1,"-",$J$1,"-",$P$1)</f>
        <v>Workers Comp Insurance-Resorts-Destin Corp-COO</v>
      </c>
      <c r="D166" s="26">
        <v>61635</v>
      </c>
      <c r="E166" s="79" t="s">
        <v>110</v>
      </c>
      <c r="F166" s="76" t="s">
        <v>216</v>
      </c>
    </row>
    <row r="167" spans="1:6" ht="12">
      <c r="A167" t="str">
        <f>CONCATENATE($G$2,"-",$J$2,"-",$Q$2,"-",D167)</f>
        <v>01-0001-15-61635</v>
      </c>
      <c r="B167" t="str">
        <f>CONCATENATE(D167,"-",$G$2,"-",$J$2,"-",$Q$2)</f>
        <v>61635-01-0001-15</v>
      </c>
      <c r="C167" s="80" t="str">
        <f>CONCATENATE(E167,"-",$G$1,"-",$J$1,"-",$Q$1)</f>
        <v>Workers Comp Insurance-Resorts-Destin Corp-Res</v>
      </c>
      <c r="D167" s="26">
        <v>61635</v>
      </c>
      <c r="E167" s="79" t="s">
        <v>110</v>
      </c>
      <c r="F167" s="76" t="s">
        <v>216</v>
      </c>
    </row>
    <row r="168" spans="1:6" ht="12">
      <c r="A168" t="str">
        <f>CONCATENATE($G$2,"-",$J$2,"-",$R$2,"-",D168)</f>
        <v>01-0001-20-61635</v>
      </c>
      <c r="B168" t="str">
        <f>CONCATENATE(D168,"-",$G$2,"-",$J$2,"-",$R$2)</f>
        <v>61635-01-0001-20</v>
      </c>
      <c r="C168" s="80" t="str">
        <f>CONCATENATE(E168,"-",$G$1,"-",$J$1,"-",$R$1)</f>
        <v>Workers Comp Insurance-Resorts-Destin Corp-IT</v>
      </c>
      <c r="D168" s="26">
        <v>61635</v>
      </c>
      <c r="E168" s="79" t="s">
        <v>110</v>
      </c>
      <c r="F168" s="76" t="s">
        <v>216</v>
      </c>
    </row>
    <row r="169" spans="1:6" ht="12">
      <c r="A169" t="str">
        <f>CONCATENATE($G$2,"-",$J$2,"-",$S$2,"-",D169)</f>
        <v>01-0001-25-61635</v>
      </c>
      <c r="B169" t="str">
        <f>CONCATENATE(D169,"-",$G$2,"-",$J$2,"-",$S$2)</f>
        <v>61635-01-0001-25</v>
      </c>
      <c r="C169" s="80" t="str">
        <f>CONCATENATE(E169,"-",$G$1,"-",$J$1,"-",$S$1)</f>
        <v>Workers Comp Insurance-Resorts-Destin Corp-HR</v>
      </c>
      <c r="D169" s="26">
        <v>61635</v>
      </c>
      <c r="E169" s="79" t="s">
        <v>110</v>
      </c>
      <c r="F169" s="76" t="s">
        <v>216</v>
      </c>
    </row>
    <row r="170" spans="1:6" ht="12">
      <c r="A170" t="str">
        <f>CONCATENATE($G$2,"-",$J$2,"-",$T$2,"-",D170)</f>
        <v>01-0001-30-61635</v>
      </c>
      <c r="B170" t="str">
        <f>CONCATENATE(D170,"-",$G$2,"-",$J$2,"-",$T$2)</f>
        <v>61635-01-0001-30</v>
      </c>
      <c r="C170" s="80" t="str">
        <f>CONCATENATE(E170,"-",$G$1,"-",$J$1,"-",$T$1)</f>
        <v>Workers Comp Insurance-Resorts-Destin Corp-Mktg</v>
      </c>
      <c r="D170" s="26">
        <v>61635</v>
      </c>
      <c r="E170" s="79" t="s">
        <v>110</v>
      </c>
      <c r="F170" s="76" t="s">
        <v>216</v>
      </c>
    </row>
    <row r="171" spans="1:6" ht="12">
      <c r="A171" t="str">
        <f>CONCATENATE($G$2,"-",$J$2,"-",$U$2,"-",D171)</f>
        <v>01-0001-35-61635</v>
      </c>
      <c r="B171" t="str">
        <f>CONCATENATE(D171,"-",$G$2,"-",$J$2,"-",$U$2)</f>
        <v>61635-01-0001-35</v>
      </c>
      <c r="C171" s="80" t="str">
        <f>CONCATENATE(E171,"-",$G$1,"-",$J$1,"-",$U$1)</f>
        <v>Workers Comp Insurance-Resorts-Destin Corp-Acctg</v>
      </c>
      <c r="D171" s="26">
        <v>61635</v>
      </c>
      <c r="E171" s="79" t="s">
        <v>110</v>
      </c>
      <c r="F171" s="76" t="s">
        <v>216</v>
      </c>
    </row>
    <row r="172" spans="1:14" s="28" customFormat="1" ht="12">
      <c r="A172" t="str">
        <f>CONCATENATE($G$2,"-",$J$2,"-",$N$2,"-",D172)</f>
        <v>01-0001-40-61640</v>
      </c>
      <c r="B172" s="28" t="str">
        <f>CONCATENATE(D172,"-",$G$2,"-",$J$2,"-",$N$2)</f>
        <v>61640-01-0001-40</v>
      </c>
      <c r="C172" s="81" t="str">
        <f>CONCATENATE(E172,"-",$G$1,"-",$J$1,"-",$N$1)</f>
        <v>401 K Match-Resorts-Destin Corp-G&amp;A</v>
      </c>
      <c r="D172" s="26">
        <v>61640</v>
      </c>
      <c r="E172" s="79" t="s">
        <v>111</v>
      </c>
      <c r="F172" s="77" t="s">
        <v>216</v>
      </c>
      <c r="G172" s="29"/>
      <c r="H172" s="29"/>
      <c r="I172" s="29"/>
      <c r="J172" s="30"/>
      <c r="K172" s="30"/>
      <c r="L172" s="30"/>
      <c r="M172" s="31"/>
      <c r="N172" s="31"/>
    </row>
    <row r="173" spans="1:6" ht="12">
      <c r="A173" t="str">
        <f>CONCATENATE($G$2,"-",$J$2,"-",$O$2,"-",D173)</f>
        <v>01-0001-05-61640</v>
      </c>
      <c r="B173" t="str">
        <f>CONCATENATE(D173,"-",$G$2,"-",$J$2,"-",$O$2)</f>
        <v>61640-01-0001-05</v>
      </c>
      <c r="C173" s="80" t="str">
        <f>CONCATENATE(E173,"-",$G$1,"-",$J$1,"-",$O$1)</f>
        <v>401 K Match-Resorts-Destin Corp-CEO</v>
      </c>
      <c r="D173" s="26">
        <v>61640</v>
      </c>
      <c r="E173" s="79" t="s">
        <v>111</v>
      </c>
      <c r="F173" s="76" t="s">
        <v>216</v>
      </c>
    </row>
    <row r="174" spans="1:6" ht="12">
      <c r="A174" t="str">
        <f>CONCATENATE($G$2,"-",$J$2,"-",$P$2,"-",D174)</f>
        <v>01-0001-10-61640</v>
      </c>
      <c r="B174" t="str">
        <f>CONCATENATE(D174,"-",$G$2,"-",$J$2,"-",$P$2)</f>
        <v>61640-01-0001-10</v>
      </c>
      <c r="C174" s="80" t="str">
        <f>CONCATENATE(E174,"-",$G$1,"-",$J$1,"-",$P$1)</f>
        <v>401 K Match-Resorts-Destin Corp-COO</v>
      </c>
      <c r="D174" s="26">
        <v>61640</v>
      </c>
      <c r="E174" s="79" t="s">
        <v>111</v>
      </c>
      <c r="F174" s="76" t="s">
        <v>216</v>
      </c>
    </row>
    <row r="175" spans="1:6" ht="12">
      <c r="A175" t="str">
        <f>CONCATENATE($G$2,"-",$J$2,"-",$Q$2,"-",D175)</f>
        <v>01-0001-15-61640</v>
      </c>
      <c r="B175" t="str">
        <f>CONCATENATE(D175,"-",$G$2,"-",$J$2,"-",$Q$2)</f>
        <v>61640-01-0001-15</v>
      </c>
      <c r="C175" s="80" t="str">
        <f>CONCATENATE(E175,"-",$G$1,"-",$J$1,"-",$Q$1)</f>
        <v>401 K Match-Resorts-Destin Corp-Res</v>
      </c>
      <c r="D175" s="26">
        <v>61640</v>
      </c>
      <c r="E175" s="79" t="s">
        <v>111</v>
      </c>
      <c r="F175" s="76" t="s">
        <v>216</v>
      </c>
    </row>
    <row r="176" spans="1:6" ht="12">
      <c r="A176" t="str">
        <f>CONCATENATE($G$2,"-",$J$2,"-",$R$2,"-",D176)</f>
        <v>01-0001-20-61640</v>
      </c>
      <c r="B176" t="str">
        <f>CONCATENATE(D176,"-",$G$2,"-",$J$2,"-",$R$2)</f>
        <v>61640-01-0001-20</v>
      </c>
      <c r="C176" s="80" t="str">
        <f>CONCATENATE(E176,"-",$G$1,"-",$J$1,"-",$R$1)</f>
        <v>401 K Match-Resorts-Destin Corp-IT</v>
      </c>
      <c r="D176" s="26">
        <v>61640</v>
      </c>
      <c r="E176" s="79" t="s">
        <v>111</v>
      </c>
      <c r="F176" s="76" t="s">
        <v>216</v>
      </c>
    </row>
    <row r="177" spans="1:6" ht="12">
      <c r="A177" t="str">
        <f>CONCATENATE($G$2,"-",$J$2,"-",$S$2,"-",D177)</f>
        <v>01-0001-25-61640</v>
      </c>
      <c r="B177" t="str">
        <f>CONCATENATE(D177,"-",$G$2,"-",$J$2,"-",$S$2)</f>
        <v>61640-01-0001-25</v>
      </c>
      <c r="C177" s="80" t="str">
        <f>CONCATENATE(E177,"-",$G$1,"-",$J$1,"-",$S$1)</f>
        <v>401 K Match-Resorts-Destin Corp-HR</v>
      </c>
      <c r="D177" s="26">
        <v>61640</v>
      </c>
      <c r="E177" s="79" t="s">
        <v>111</v>
      </c>
      <c r="F177" s="76" t="s">
        <v>216</v>
      </c>
    </row>
    <row r="178" spans="1:6" ht="12">
      <c r="A178" t="str">
        <f>CONCATENATE($G$2,"-",$J$2,"-",$T$2,"-",D178)</f>
        <v>01-0001-30-61640</v>
      </c>
      <c r="B178" t="str">
        <f>CONCATENATE(D178,"-",$G$2,"-",$J$2,"-",$T$2)</f>
        <v>61640-01-0001-30</v>
      </c>
      <c r="C178" s="80" t="str">
        <f>CONCATENATE(E178,"-",$G$1,"-",$J$1,"-",$T$1)</f>
        <v>401 K Match-Resorts-Destin Corp-Mktg</v>
      </c>
      <c r="D178" s="26">
        <v>61640</v>
      </c>
      <c r="E178" s="79" t="s">
        <v>111</v>
      </c>
      <c r="F178" s="76" t="s">
        <v>216</v>
      </c>
    </row>
    <row r="179" spans="1:6" ht="12">
      <c r="A179" t="str">
        <f>CONCATENATE($G$2,"-",$J$2,"-",$U$2,"-",D179)</f>
        <v>01-0001-35-61640</v>
      </c>
      <c r="B179" t="str">
        <f>CONCATENATE(D179,"-",$G$2,"-",$J$2,"-",$U$2)</f>
        <v>61640-01-0001-35</v>
      </c>
      <c r="C179" s="80" t="str">
        <f>CONCATENATE(E179,"-",$G$1,"-",$J$1,"-",$U$1)</f>
        <v>401 K Match-Resorts-Destin Corp-Acctg</v>
      </c>
      <c r="D179" s="26">
        <v>61640</v>
      </c>
      <c r="E179" s="79" t="s">
        <v>111</v>
      </c>
      <c r="F179" s="76" t="s">
        <v>216</v>
      </c>
    </row>
    <row r="180" spans="1:14" s="28" customFormat="1" ht="12">
      <c r="A180" t="str">
        <f>CONCATENATE($G$2,"-",$J$2,"-",$N$2,"-",D180)</f>
        <v>01-0001-40-61645</v>
      </c>
      <c r="B180" s="28" t="str">
        <f>CONCATENATE(D180,"-",$G$2,"-",$J$2,"-",$N$2)</f>
        <v>61645-01-0001-40</v>
      </c>
      <c r="C180" s="81" t="str">
        <f>CONCATENATE(E180,"-",$G$1,"-",$J$1,"-",$N$1)</f>
        <v>Relocation -Resorts-Destin Corp-G&amp;A</v>
      </c>
      <c r="D180" s="26">
        <v>61645</v>
      </c>
      <c r="E180" s="79" t="s">
        <v>112</v>
      </c>
      <c r="F180" s="77" t="s">
        <v>216</v>
      </c>
      <c r="G180" s="29"/>
      <c r="H180" s="29"/>
      <c r="I180" s="29"/>
      <c r="J180" s="30"/>
      <c r="K180" s="30"/>
      <c r="L180" s="30"/>
      <c r="M180" s="31"/>
      <c r="N180" s="31"/>
    </row>
    <row r="181" spans="1:6" ht="12">
      <c r="A181" t="str">
        <f>CONCATENATE($G$2,"-",$J$2,"-",$O$2,"-",D181)</f>
        <v>01-0001-05-61645</v>
      </c>
      <c r="B181" t="str">
        <f>CONCATENATE(D181,"-",$G$2,"-",$J$2,"-",$O$2)</f>
        <v>61645-01-0001-05</v>
      </c>
      <c r="C181" s="80" t="str">
        <f>CONCATENATE(E181,"-",$G$1,"-",$J$1,"-",$O$1)</f>
        <v>Relocation -Resorts-Destin Corp-CEO</v>
      </c>
      <c r="D181" s="26">
        <v>61645</v>
      </c>
      <c r="E181" s="79" t="s">
        <v>112</v>
      </c>
      <c r="F181" s="76" t="s">
        <v>216</v>
      </c>
    </row>
    <row r="182" spans="1:6" ht="12">
      <c r="A182" t="str">
        <f>CONCATENATE($G$2,"-",$J$2,"-",$P$2,"-",D182)</f>
        <v>01-0001-10-61645</v>
      </c>
      <c r="B182" t="str">
        <f>CONCATENATE(D182,"-",$G$2,"-",$J$2,"-",$P$2)</f>
        <v>61645-01-0001-10</v>
      </c>
      <c r="C182" s="80" t="str">
        <f>CONCATENATE(E182,"-",$G$1,"-",$J$1,"-",$P$1)</f>
        <v>Relocation -Resorts-Destin Corp-COO</v>
      </c>
      <c r="D182" s="26">
        <v>61645</v>
      </c>
      <c r="E182" s="79" t="s">
        <v>112</v>
      </c>
      <c r="F182" s="76" t="s">
        <v>216</v>
      </c>
    </row>
    <row r="183" spans="1:6" ht="12">
      <c r="A183" t="str">
        <f>CONCATENATE($G$2,"-",$J$2,"-",$Q$2,"-",D183)</f>
        <v>01-0001-15-61645</v>
      </c>
      <c r="B183" t="str">
        <f>CONCATENATE(D183,"-",$G$2,"-",$J$2,"-",$Q$2)</f>
        <v>61645-01-0001-15</v>
      </c>
      <c r="C183" s="80" t="str">
        <f>CONCATENATE(E183,"-",$G$1,"-",$J$1,"-",$Q$1)</f>
        <v>Relocation -Resorts-Destin Corp-Res</v>
      </c>
      <c r="D183" s="26">
        <v>61645</v>
      </c>
      <c r="E183" s="79" t="s">
        <v>112</v>
      </c>
      <c r="F183" s="76" t="s">
        <v>216</v>
      </c>
    </row>
    <row r="184" spans="1:6" ht="12">
      <c r="A184" t="str">
        <f>CONCATENATE($G$2,"-",$J$2,"-",$R$2,"-",D184)</f>
        <v>01-0001-20-61645</v>
      </c>
      <c r="B184" t="str">
        <f>CONCATENATE(D184,"-",$G$2,"-",$J$2,"-",$R$2)</f>
        <v>61645-01-0001-20</v>
      </c>
      <c r="C184" s="80" t="str">
        <f>CONCATENATE(E184,"-",$G$1,"-",$J$1,"-",$R$1)</f>
        <v>Relocation -Resorts-Destin Corp-IT</v>
      </c>
      <c r="D184" s="26">
        <v>61645</v>
      </c>
      <c r="E184" s="79" t="s">
        <v>112</v>
      </c>
      <c r="F184" s="76" t="s">
        <v>216</v>
      </c>
    </row>
    <row r="185" spans="1:6" ht="12">
      <c r="A185" t="str">
        <f>CONCATENATE($G$2,"-",$J$2,"-",$S$2,"-",D185)</f>
        <v>01-0001-25-61645</v>
      </c>
      <c r="B185" t="str">
        <f>CONCATENATE(D185,"-",$G$2,"-",$J$2,"-",$S$2)</f>
        <v>61645-01-0001-25</v>
      </c>
      <c r="C185" s="80" t="str">
        <f>CONCATENATE(E185,"-",$G$1,"-",$J$1,"-",$S$1)</f>
        <v>Relocation -Resorts-Destin Corp-HR</v>
      </c>
      <c r="D185" s="26">
        <v>61645</v>
      </c>
      <c r="E185" s="79" t="s">
        <v>112</v>
      </c>
      <c r="F185" s="76" t="s">
        <v>216</v>
      </c>
    </row>
    <row r="186" spans="1:6" ht="12">
      <c r="A186" t="str">
        <f>CONCATENATE($G$2,"-",$J$2,"-",$T$2,"-",D186)</f>
        <v>01-0001-30-61645</v>
      </c>
      <c r="B186" t="str">
        <f>CONCATENATE(D186,"-",$G$2,"-",$J$2,"-",$T$2)</f>
        <v>61645-01-0001-30</v>
      </c>
      <c r="C186" s="80" t="str">
        <f>CONCATENATE(E186,"-",$G$1,"-",$J$1,"-",$T$1)</f>
        <v>Relocation -Resorts-Destin Corp-Mktg</v>
      </c>
      <c r="D186" s="26">
        <v>61645</v>
      </c>
      <c r="E186" s="79" t="s">
        <v>112</v>
      </c>
      <c r="F186" s="76" t="s">
        <v>216</v>
      </c>
    </row>
    <row r="187" spans="1:6" ht="12">
      <c r="A187" t="str">
        <f>CONCATENATE($G$2,"-",$J$2,"-",$U$2,"-",D187)</f>
        <v>01-0001-35-61645</v>
      </c>
      <c r="B187" t="str">
        <f>CONCATENATE(D187,"-",$G$2,"-",$J$2,"-",$U$2)</f>
        <v>61645-01-0001-35</v>
      </c>
      <c r="C187" s="80" t="str">
        <f>CONCATENATE(E187,"-",$G$1,"-",$J$1,"-",$U$1)</f>
        <v>Relocation -Resorts-Destin Corp-Acctg</v>
      </c>
      <c r="D187" s="26">
        <v>61645</v>
      </c>
      <c r="E187" s="79" t="s">
        <v>112</v>
      </c>
      <c r="F187" s="76" t="s">
        <v>216</v>
      </c>
    </row>
    <row r="188" spans="1:14" s="28" customFormat="1" ht="12">
      <c r="A188" t="str">
        <f>CONCATENATE($G$2,"-",$J$2,"-",$N$2,"-",D188)</f>
        <v>01-0001-40-61650</v>
      </c>
      <c r="B188" s="28" t="str">
        <f>CONCATENATE(D188,"-",$G$2,"-",$J$2,"-",$N$2)</f>
        <v>61650-01-0001-40</v>
      </c>
      <c r="C188" s="81" t="str">
        <f>CONCATENATE(E188,"-",$G$1,"-",$J$1,"-",$N$1)</f>
        <v>Employee Relations-Resorts-Destin Corp-G&amp;A</v>
      </c>
      <c r="D188" s="26">
        <v>61650</v>
      </c>
      <c r="E188" s="79" t="s">
        <v>113</v>
      </c>
      <c r="F188" s="77" t="s">
        <v>216</v>
      </c>
      <c r="G188" s="29"/>
      <c r="H188" s="29"/>
      <c r="I188" s="29"/>
      <c r="J188" s="30"/>
      <c r="K188" s="30"/>
      <c r="L188" s="30"/>
      <c r="M188" s="31"/>
      <c r="N188" s="31"/>
    </row>
    <row r="189" spans="1:6" ht="12">
      <c r="A189" t="str">
        <f>CONCATENATE($G$2,"-",$J$2,"-",$O$2,"-",D189)</f>
        <v>01-0001-05-61650</v>
      </c>
      <c r="B189" t="str">
        <f>CONCATENATE(D189,"-",$G$2,"-",$J$2,"-",$O$2)</f>
        <v>61650-01-0001-05</v>
      </c>
      <c r="C189" s="80" t="str">
        <f>CONCATENATE(E189,"-",$G$1,"-",$J$1,"-",$O$1)</f>
        <v>Employee Relations-Resorts-Destin Corp-CEO</v>
      </c>
      <c r="D189" s="26">
        <v>61650</v>
      </c>
      <c r="E189" s="79" t="s">
        <v>113</v>
      </c>
      <c r="F189" s="76" t="s">
        <v>216</v>
      </c>
    </row>
    <row r="190" spans="1:6" ht="12">
      <c r="A190" t="str">
        <f>CONCATENATE($G$2,"-",$J$2,"-",$P$2,"-",D190)</f>
        <v>01-0001-10-61650</v>
      </c>
      <c r="B190" t="str">
        <f>CONCATENATE(D190,"-",$G$2,"-",$J$2,"-",$P$2)</f>
        <v>61650-01-0001-10</v>
      </c>
      <c r="C190" s="80" t="str">
        <f>CONCATENATE(E190,"-",$G$1,"-",$J$1,"-",$P$1)</f>
        <v>Employee Relations-Resorts-Destin Corp-COO</v>
      </c>
      <c r="D190" s="26">
        <v>61650</v>
      </c>
      <c r="E190" s="79" t="s">
        <v>113</v>
      </c>
      <c r="F190" s="76" t="s">
        <v>216</v>
      </c>
    </row>
    <row r="191" spans="1:6" ht="12">
      <c r="A191" t="str">
        <f>CONCATENATE($G$2,"-",$J$2,"-",$Q$2,"-",D191)</f>
        <v>01-0001-15-61650</v>
      </c>
      <c r="B191" t="str">
        <f>CONCATENATE(D191,"-",$G$2,"-",$J$2,"-",$Q$2)</f>
        <v>61650-01-0001-15</v>
      </c>
      <c r="C191" s="80" t="str">
        <f>CONCATENATE(E191,"-",$G$1,"-",$J$1,"-",$Q$1)</f>
        <v>Employee Relations-Resorts-Destin Corp-Res</v>
      </c>
      <c r="D191" s="26">
        <v>61650</v>
      </c>
      <c r="E191" s="79" t="s">
        <v>113</v>
      </c>
      <c r="F191" s="76" t="s">
        <v>216</v>
      </c>
    </row>
    <row r="192" spans="1:6" ht="12">
      <c r="A192" t="str">
        <f>CONCATENATE($G$2,"-",$J$2,"-",$R$2,"-",D192)</f>
        <v>01-0001-20-61650</v>
      </c>
      <c r="B192" t="str">
        <f>CONCATENATE(D192,"-",$G$2,"-",$J$2,"-",$R$2)</f>
        <v>61650-01-0001-20</v>
      </c>
      <c r="C192" s="80" t="str">
        <f>CONCATENATE(E192,"-",$G$1,"-",$J$1,"-",$R$1)</f>
        <v>Employee Relations-Resorts-Destin Corp-IT</v>
      </c>
      <c r="D192" s="26">
        <v>61650</v>
      </c>
      <c r="E192" s="79" t="s">
        <v>113</v>
      </c>
      <c r="F192" s="76" t="s">
        <v>216</v>
      </c>
    </row>
    <row r="193" spans="1:6" ht="12">
      <c r="A193" t="str">
        <f>CONCATENATE($G$2,"-",$J$2,"-",$S$2,"-",D193)</f>
        <v>01-0001-25-61650</v>
      </c>
      <c r="B193" t="str">
        <f>CONCATENATE(D193,"-",$G$2,"-",$J$2,"-",$S$2)</f>
        <v>61650-01-0001-25</v>
      </c>
      <c r="C193" s="80" t="str">
        <f>CONCATENATE(E193,"-",$G$1,"-",$J$1,"-",$S$1)</f>
        <v>Employee Relations-Resorts-Destin Corp-HR</v>
      </c>
      <c r="D193" s="26">
        <v>61650</v>
      </c>
      <c r="E193" s="79" t="s">
        <v>113</v>
      </c>
      <c r="F193" s="76" t="s">
        <v>216</v>
      </c>
    </row>
    <row r="194" spans="1:6" ht="12">
      <c r="A194" t="str">
        <f>CONCATENATE($G$2,"-",$J$2,"-",$T$2,"-",D194)</f>
        <v>01-0001-30-61650</v>
      </c>
      <c r="B194" t="str">
        <f>CONCATENATE(D194,"-",$G$2,"-",$J$2,"-",$T$2)</f>
        <v>61650-01-0001-30</v>
      </c>
      <c r="C194" s="80" t="str">
        <f>CONCATENATE(E194,"-",$G$1,"-",$J$1,"-",$T$1)</f>
        <v>Employee Relations-Resorts-Destin Corp-Mktg</v>
      </c>
      <c r="D194" s="26">
        <v>61650</v>
      </c>
      <c r="E194" s="79" t="s">
        <v>113</v>
      </c>
      <c r="F194" s="76" t="s">
        <v>216</v>
      </c>
    </row>
    <row r="195" spans="1:6" ht="12">
      <c r="A195" t="str">
        <f>CONCATENATE($G$2,"-",$J$2,"-",$U$2,"-",D195)</f>
        <v>01-0001-35-61650</v>
      </c>
      <c r="B195" t="str">
        <f>CONCATENATE(D195,"-",$G$2,"-",$J$2,"-",$U$2)</f>
        <v>61650-01-0001-35</v>
      </c>
      <c r="C195" s="80" t="str">
        <f>CONCATENATE(E195,"-",$G$1,"-",$J$1,"-",$U$1)</f>
        <v>Employee Relations-Resorts-Destin Corp-Acctg</v>
      </c>
      <c r="D195" s="26">
        <v>61650</v>
      </c>
      <c r="E195" s="79" t="s">
        <v>113</v>
      </c>
      <c r="F195" s="76" t="s">
        <v>216</v>
      </c>
    </row>
    <row r="196" spans="1:6" ht="12">
      <c r="A196" s="28" t="str">
        <f>CONCATENATE(C196,"-",$G$2,"-",$J$2,"-",$N$2)</f>
        <v>Meals - 100% tax deductible-Resorts-Destin Corp-G&amp;A-01-0001-40</v>
      </c>
      <c r="B196" s="28" t="str">
        <f>CONCATENATE(D196,"-",$G$2,"-",$J$2,"-",$N$2)</f>
        <v>61655-01-0001-40</v>
      </c>
      <c r="C196" s="81" t="str">
        <f>CONCATENATE(E196,"-",$G$1,"-",$J$1,"-",$N$1)</f>
        <v>Meals - 100% tax deductible-Resorts-Destin Corp-G&amp;A</v>
      </c>
      <c r="D196" s="26">
        <v>61655</v>
      </c>
      <c r="E196" s="79" t="s">
        <v>131</v>
      </c>
      <c r="F196" s="76" t="s">
        <v>216</v>
      </c>
    </row>
    <row r="197" spans="1:14" s="28" customFormat="1" ht="12">
      <c r="A197" t="str">
        <f>CONCATENATE($G$2,"-",$J$2,"-",$N$2,"-",D197)</f>
        <v>01-0001-40-61660</v>
      </c>
      <c r="B197" s="28" t="str">
        <f>CONCATENATE(D197,"-",$G$2,"-",$J$2,"-",$N$2)</f>
        <v>61660-01-0001-40</v>
      </c>
      <c r="C197" s="81" t="str">
        <f>CONCATENATE(E197,"-",$G$1,"-",$J$1,"-",$N$1)</f>
        <v>Eduction &amp; Training-Resorts-Destin Corp-G&amp;A</v>
      </c>
      <c r="D197" s="26">
        <v>61660</v>
      </c>
      <c r="E197" s="79" t="s">
        <v>114</v>
      </c>
      <c r="F197" s="77" t="s">
        <v>216</v>
      </c>
      <c r="G197" s="29"/>
      <c r="H197" s="29"/>
      <c r="I197" s="29"/>
      <c r="J197" s="30"/>
      <c r="K197" s="30"/>
      <c r="L197" s="30"/>
      <c r="M197" s="31"/>
      <c r="N197" s="31"/>
    </row>
    <row r="198" spans="1:6" ht="12">
      <c r="A198" t="str">
        <f>CONCATENATE($G$2,"-",$J$2,"-",$O$2,"-",D198)</f>
        <v>01-0001-05-61660</v>
      </c>
      <c r="B198" t="str">
        <f>CONCATENATE(D198,"-",$G$2,"-",$J$2,"-",$O$2)</f>
        <v>61660-01-0001-05</v>
      </c>
      <c r="C198" s="80" t="str">
        <f>CONCATENATE(E198,"-",$G$1,"-",$J$1,"-",$O$1)</f>
        <v>Eduction &amp; Training-Resorts-Destin Corp-CEO</v>
      </c>
      <c r="D198" s="26">
        <v>61660</v>
      </c>
      <c r="E198" s="79" t="s">
        <v>114</v>
      </c>
      <c r="F198" s="76" t="s">
        <v>216</v>
      </c>
    </row>
    <row r="199" spans="1:6" ht="12">
      <c r="A199" t="str">
        <f>CONCATENATE($G$2,"-",$J$2,"-",$P$2,"-",D199)</f>
        <v>01-0001-10-61660</v>
      </c>
      <c r="B199" t="str">
        <f>CONCATENATE(D199,"-",$G$2,"-",$J$2,"-",$P$2)</f>
        <v>61660-01-0001-10</v>
      </c>
      <c r="C199" s="80" t="str">
        <f>CONCATENATE(E199,"-",$G$1,"-",$J$1,"-",$P$1)</f>
        <v>Eduction &amp; Training-Resorts-Destin Corp-COO</v>
      </c>
      <c r="D199" s="26">
        <v>61660</v>
      </c>
      <c r="E199" s="79" t="s">
        <v>114</v>
      </c>
      <c r="F199" s="76" t="s">
        <v>216</v>
      </c>
    </row>
    <row r="200" spans="1:6" ht="12">
      <c r="A200" t="str">
        <f>CONCATENATE($G$2,"-",$J$2,"-",$Q$2,"-",D200)</f>
        <v>01-0001-15-61660</v>
      </c>
      <c r="B200" t="str">
        <f>CONCATENATE(D200,"-",$G$2,"-",$J$2,"-",$Q$2)</f>
        <v>61660-01-0001-15</v>
      </c>
      <c r="C200" s="80" t="str">
        <f>CONCATENATE(E200,"-",$G$1,"-",$J$1,"-",$Q$1)</f>
        <v>Eduction &amp; Training-Resorts-Destin Corp-Res</v>
      </c>
      <c r="D200" s="26">
        <v>61660</v>
      </c>
      <c r="E200" s="79" t="s">
        <v>114</v>
      </c>
      <c r="F200" s="76" t="s">
        <v>216</v>
      </c>
    </row>
    <row r="201" spans="1:6" ht="12">
      <c r="A201" t="str">
        <f>CONCATENATE($G$2,"-",$J$2,"-",$R$2,"-",D201)</f>
        <v>01-0001-20-61660</v>
      </c>
      <c r="B201" t="str">
        <f>CONCATENATE(D201,"-",$G$2,"-",$J$2,"-",$R$2)</f>
        <v>61660-01-0001-20</v>
      </c>
      <c r="C201" s="80" t="str">
        <f>CONCATENATE(E201,"-",$G$1,"-",$J$1,"-",$R$1)</f>
        <v>Eduction &amp; Training-Resorts-Destin Corp-IT</v>
      </c>
      <c r="D201" s="26">
        <v>61660</v>
      </c>
      <c r="E201" s="79" t="s">
        <v>114</v>
      </c>
      <c r="F201" s="76" t="s">
        <v>216</v>
      </c>
    </row>
    <row r="202" spans="1:6" ht="12">
      <c r="A202" t="str">
        <f>CONCATENATE($G$2,"-",$J$2,"-",$S$2,"-",D202)</f>
        <v>01-0001-25-61660</v>
      </c>
      <c r="B202" t="str">
        <f>CONCATENATE(D202,"-",$G$2,"-",$J$2,"-",$S$2)</f>
        <v>61660-01-0001-25</v>
      </c>
      <c r="C202" s="80" t="str">
        <f>CONCATENATE(E202,"-",$G$1,"-",$J$1,"-",$S$1)</f>
        <v>Eduction &amp; Training-Resorts-Destin Corp-HR</v>
      </c>
      <c r="D202" s="26">
        <v>61660</v>
      </c>
      <c r="E202" s="79" t="s">
        <v>114</v>
      </c>
      <c r="F202" s="76" t="s">
        <v>216</v>
      </c>
    </row>
    <row r="203" spans="1:6" ht="12">
      <c r="A203" t="str">
        <f>CONCATENATE($G$2,"-",$J$2,"-",$T$2,"-",D203)</f>
        <v>01-0001-30-61660</v>
      </c>
      <c r="B203" t="str">
        <f>CONCATENATE(D203,"-",$G$2,"-",$J$2,"-",$T$2)</f>
        <v>61660-01-0001-30</v>
      </c>
      <c r="C203" s="80" t="str">
        <f>CONCATENATE(E203,"-",$G$1,"-",$J$1,"-",$T$1)</f>
        <v>Eduction &amp; Training-Resorts-Destin Corp-Mktg</v>
      </c>
      <c r="D203" s="26">
        <v>61660</v>
      </c>
      <c r="E203" s="79" t="s">
        <v>114</v>
      </c>
      <c r="F203" s="76" t="s">
        <v>216</v>
      </c>
    </row>
    <row r="204" spans="1:6" ht="12">
      <c r="A204" t="str">
        <f>CONCATENATE($G$2,"-",$J$2,"-",$U$2,"-",D204)</f>
        <v>01-0001-35-61660</v>
      </c>
      <c r="B204" t="str">
        <f>CONCATENATE(D204,"-",$G$2,"-",$J$2,"-",$U$2)</f>
        <v>61660-01-0001-35</v>
      </c>
      <c r="C204" s="80" t="str">
        <f>CONCATENATE(E204,"-",$G$1,"-",$J$1,"-",$U$1)</f>
        <v>Eduction &amp; Training-Resorts-Destin Corp-Acctg</v>
      </c>
      <c r="D204" s="26">
        <v>61660</v>
      </c>
      <c r="E204" s="79" t="s">
        <v>114</v>
      </c>
      <c r="F204" s="76" t="s">
        <v>216</v>
      </c>
    </row>
    <row r="205" ht="12">
      <c r="F205" s="76"/>
    </row>
    <row r="206" spans="1:6" ht="12">
      <c r="A206" s="28" t="str">
        <f>CONCATENATE($G$2,"-",$J$2,"-",$N$2,"-",D206)</f>
        <v>01-0001-40-63100</v>
      </c>
      <c r="B206" s="28" t="str">
        <f>CONCATENATE(D206,"-",$G$2,"-",$J$2,"-",$N$2)</f>
        <v>63100-01-0001-40</v>
      </c>
      <c r="C206" s="81" t="str">
        <f>CONCATENATE(E206,"-",$G$1,"-",$J$1,"-",$N$1)</f>
        <v>Information Technology-Resorts-Destin Corp-G&amp;A</v>
      </c>
      <c r="D206" s="26">
        <v>63100</v>
      </c>
      <c r="E206" s="79" t="s">
        <v>115</v>
      </c>
      <c r="F206" s="76" t="s">
        <v>216</v>
      </c>
    </row>
    <row r="207" spans="1:6" ht="12">
      <c r="A207" s="28" t="str">
        <f>CONCATENATE($G$2,"-",$J$2,"-",$N$2,"-",D207)</f>
        <v>01-0001-40-63200</v>
      </c>
      <c r="B207" s="28" t="str">
        <f>CONCATENATE(D207,"-",$G$2,"-",$J$2,"-",$N$2)</f>
        <v>63200-01-0001-40</v>
      </c>
      <c r="C207" s="81" t="str">
        <f>CONCATENATE(E207,"-",$G$1,"-",$J$1,"-",$N$1)</f>
        <v>Accounting Fees-Resorts-Destin Corp-G&amp;A</v>
      </c>
      <c r="D207" s="26">
        <v>63200</v>
      </c>
      <c r="E207" s="79" t="s">
        <v>116</v>
      </c>
      <c r="F207" s="76" t="s">
        <v>216</v>
      </c>
    </row>
    <row r="208" spans="1:6" ht="12">
      <c r="A208" s="28" t="str">
        <f>CONCATENATE(C208,"-",$G$2,"-",$J$2,"-",$N$2)</f>
        <v>Legal Fees-Resorts-Destin Corp-G&amp;A-01-0001-40</v>
      </c>
      <c r="B208" s="28" t="str">
        <f>CONCATENATE(D208,"-",$G$2,"-",$J$2,"-",$N$2)</f>
        <v>63300-01-0001-40</v>
      </c>
      <c r="C208" s="81" t="str">
        <f>CONCATENATE(E208,"-",$G$1,"-",$J$1,"-",$N$1)</f>
        <v>Legal Fees-Resorts-Destin Corp-G&amp;A</v>
      </c>
      <c r="D208" s="26">
        <v>63300</v>
      </c>
      <c r="E208" s="79" t="s">
        <v>117</v>
      </c>
      <c r="F208" s="76" t="s">
        <v>216</v>
      </c>
    </row>
    <row r="209" spans="1:6" ht="12">
      <c r="A209" s="28" t="str">
        <f>CONCATENATE(C209,"-",$G$2,"-",$J$2,"-",$N$2)</f>
        <v>Emergency service-Resorts-Destin Corp-G&amp;A-01-0001-40</v>
      </c>
      <c r="B209" s="28" t="str">
        <f>CONCATENATE(D209,"-",$G$2,"-",$J$2,"-",$N$2)</f>
        <v>63400-01-0001-40</v>
      </c>
      <c r="C209" s="81" t="str">
        <f>CONCATENATE(E209,"-",$G$1,"-",$J$1,"-",$N$1)</f>
        <v>Emergency service-Resorts-Destin Corp-G&amp;A</v>
      </c>
      <c r="D209" s="26">
        <v>63400</v>
      </c>
      <c r="E209" s="79" t="s">
        <v>118</v>
      </c>
      <c r="F209" s="76" t="s">
        <v>216</v>
      </c>
    </row>
    <row r="210" spans="1:6" ht="12">
      <c r="A210" s="28" t="str">
        <f>CONCATENATE(C210,"-",$G$2,"-",$J$2,"-",$N$2)</f>
        <v>Consulting Services-Resorts-Destin Corp-G&amp;A-01-0001-40</v>
      </c>
      <c r="B210" s="28" t="str">
        <f>CONCATENATE(D210,"-",$G$2,"-",$J$2,"-",$N$2)</f>
        <v>63500-01-0001-40</v>
      </c>
      <c r="C210" s="81" t="str">
        <f>CONCATENATE(E210,"-",$G$1,"-",$J$1,"-",$N$1)</f>
        <v>Consulting Services-Resorts-Destin Corp-G&amp;A</v>
      </c>
      <c r="D210" s="26">
        <v>63500</v>
      </c>
      <c r="E210" s="79" t="s">
        <v>306</v>
      </c>
      <c r="F210" s="76" t="s">
        <v>216</v>
      </c>
    </row>
    <row r="211" spans="1:6" ht="12">
      <c r="A211" t="str">
        <f>CONCATENATE(C211,"-",$G$2,"-",$J$2,"-",$P$2)</f>
        <v>Consulting Services-Resorts-Destin Corp-COO-01-0001-10</v>
      </c>
      <c r="B211" t="str">
        <f>CONCATENATE(D211,"-",$G$2,"-",$J$2,"-",$P$2)</f>
        <v>63500-01-0001-10</v>
      </c>
      <c r="C211" s="80" t="str">
        <f>CONCATENATE(E211,"-",$G$1,"-",$J$1,"-",$P$1)</f>
        <v>Consulting Services-Resorts-Destin Corp-COO</v>
      </c>
      <c r="D211" s="26">
        <v>63500</v>
      </c>
      <c r="E211" s="79" t="s">
        <v>306</v>
      </c>
      <c r="F211" s="76" t="s">
        <v>216</v>
      </c>
    </row>
    <row r="212" spans="1:6" ht="12">
      <c r="A212" s="28" t="str">
        <f>CONCATENATE(C212,"-",$G$2,"-",$J$2,"-",$N$2)</f>
        <v>Other Services-Resorts-Destin Corp-G&amp;A-01-0001-40</v>
      </c>
      <c r="B212" s="28" t="str">
        <f>CONCATENATE(D212,"-",$G$2,"-",$J$2,"-",$N$2)</f>
        <v>63900-01-0001-40</v>
      </c>
      <c r="C212" s="81" t="str">
        <f>CONCATENATE(E212,"-",$G$1,"-",$J$1,"-",$N$1)</f>
        <v>Other Services-Resorts-Destin Corp-G&amp;A</v>
      </c>
      <c r="D212" s="26">
        <v>63900</v>
      </c>
      <c r="E212" s="79" t="s">
        <v>119</v>
      </c>
      <c r="F212" s="76" t="s">
        <v>216</v>
      </c>
    </row>
    <row r="213" ht="12">
      <c r="F213" s="76"/>
    </row>
    <row r="214" spans="1:6" ht="12">
      <c r="A214" s="28" t="str">
        <f aca="true" t="shared" si="18" ref="A214:B217">CONCATENATE(C214,"-",$G$2,"-",$J$2,"-",$N$2)</f>
        <v>Telephone - Service-Resorts-Destin Corp-G&amp;A-01-0001-40</v>
      </c>
      <c r="B214" s="28" t="str">
        <f t="shared" si="18"/>
        <v>64110-01-0001-40</v>
      </c>
      <c r="C214" s="81" t="str">
        <f>CONCATENATE(E214,"-",$G$1,"-",$J$1,"-",$N$1)</f>
        <v>Telephone - Service-Resorts-Destin Corp-G&amp;A</v>
      </c>
      <c r="D214">
        <v>64110</v>
      </c>
      <c r="E214" s="79" t="s">
        <v>121</v>
      </c>
      <c r="F214" s="76" t="s">
        <v>216</v>
      </c>
    </row>
    <row r="215" spans="1:6" ht="12">
      <c r="A215" s="28" t="str">
        <f t="shared" si="18"/>
        <v>Telephone - Long Distance-Resorts-Destin Corp-G&amp;A-01-0001-40</v>
      </c>
      <c r="B215" s="28" t="str">
        <f t="shared" si="18"/>
        <v>64120-01-0001-40</v>
      </c>
      <c r="C215" s="81" t="str">
        <f>CONCATENATE(E215,"-",$G$1,"-",$J$1,"-",$N$1)</f>
        <v>Telephone - Long Distance-Resorts-Destin Corp-G&amp;A</v>
      </c>
      <c r="D215">
        <v>64120</v>
      </c>
      <c r="E215" s="79" t="s">
        <v>122</v>
      </c>
      <c r="F215" s="76" t="s">
        <v>216</v>
      </c>
    </row>
    <row r="216" spans="1:6" ht="12">
      <c r="A216" s="28" t="str">
        <f t="shared" si="18"/>
        <v>Telephone - 800 service-Resorts-Destin Corp-G&amp;A-01-0001-40</v>
      </c>
      <c r="B216" s="28" t="str">
        <f t="shared" si="18"/>
        <v>64130-01-0001-40</v>
      </c>
      <c r="C216" s="81" t="str">
        <f>CONCATENATE(E216,"-",$G$1,"-",$J$1,"-",$N$1)</f>
        <v>Telephone - 800 service-Resorts-Destin Corp-G&amp;A</v>
      </c>
      <c r="D216">
        <v>64130</v>
      </c>
      <c r="E216" s="79" t="s">
        <v>120</v>
      </c>
      <c r="F216" s="76" t="s">
        <v>216</v>
      </c>
    </row>
    <row r="217" spans="1:14" s="28" customFormat="1" ht="12">
      <c r="A217" s="28" t="str">
        <f t="shared" si="18"/>
        <v>Telephone - Mobile-Resorts-Destin Corp-G&amp;A-01-0001-40</v>
      </c>
      <c r="B217" s="28" t="str">
        <f t="shared" si="18"/>
        <v>64140-01-0001-40</v>
      </c>
      <c r="C217" s="81" t="str">
        <f>CONCATENATE(E217,"-",$G$1,"-",$J$1,"-",$N$1)</f>
        <v>Telephone - Mobile-Resorts-Destin Corp-G&amp;A</v>
      </c>
      <c r="D217" s="26">
        <v>64140</v>
      </c>
      <c r="E217" s="79" t="s">
        <v>123</v>
      </c>
      <c r="F217" s="77" t="s">
        <v>216</v>
      </c>
      <c r="G217" s="29"/>
      <c r="H217" s="29"/>
      <c r="I217" s="29"/>
      <c r="J217" s="30"/>
      <c r="K217" s="30"/>
      <c r="L217" s="30"/>
      <c r="M217" s="31"/>
      <c r="N217" s="31"/>
    </row>
    <row r="218" spans="1:6" ht="12">
      <c r="A218" t="str">
        <f>CONCATENATE(C218,"-",$G$2,"-",$J$2,"-",$O$2)</f>
        <v>Telephone - Mobile-Resorts-Destin Corp-CEO-01-0001-05</v>
      </c>
      <c r="B218" t="str">
        <f>CONCATENATE(D218,"-",$G$2,"-",$J$2,"-",$O$2)</f>
        <v>64140-01-0001-05</v>
      </c>
      <c r="C218" s="80" t="str">
        <f>CONCATENATE(E218,"-",$G$1,"-",$J$1,"-",$O$1)</f>
        <v>Telephone - Mobile-Resorts-Destin Corp-CEO</v>
      </c>
      <c r="D218" s="26">
        <v>64140</v>
      </c>
      <c r="E218" s="79" t="s">
        <v>123</v>
      </c>
      <c r="F218" s="76" t="s">
        <v>216</v>
      </c>
    </row>
    <row r="219" spans="1:6" ht="12">
      <c r="A219" t="str">
        <f>CONCATENATE(C219,"-",$G$2,"-",$J$2,"-",$P$2)</f>
        <v>Telephone - Mobile-Resorts-Destin Corp-COO-01-0001-10</v>
      </c>
      <c r="B219" t="str">
        <f>CONCATENATE(D219,"-",$G$2,"-",$J$2,"-",$P$2)</f>
        <v>64140-01-0001-10</v>
      </c>
      <c r="C219" s="80" t="str">
        <f>CONCATENATE(E219,"-",$G$1,"-",$J$1,"-",$P$1)</f>
        <v>Telephone - Mobile-Resorts-Destin Corp-COO</v>
      </c>
      <c r="D219" s="26">
        <v>64140</v>
      </c>
      <c r="E219" s="79" t="s">
        <v>123</v>
      </c>
      <c r="F219" s="76" t="s">
        <v>216</v>
      </c>
    </row>
    <row r="220" spans="1:6" ht="12">
      <c r="A220" s="28" t="str">
        <f>CONCATENATE(C220,"-",$G$2,"-",$J$2,"-",$N$2)</f>
        <v>Telephone - Software-Resorts-Destin Corp-G&amp;A-01-0001-40</v>
      </c>
      <c r="B220" s="28" t="str">
        <f>CONCATENATE(D220,"-",$G$2,"-",$J$2,"-",$N$2)</f>
        <v>64150-01-0001-40</v>
      </c>
      <c r="C220" s="81" t="str">
        <f>CONCATENATE(E220,"-",$G$1,"-",$J$1,"-",$N$1)</f>
        <v>Telephone - Software-Resorts-Destin Corp-G&amp;A</v>
      </c>
      <c r="D220">
        <v>64150</v>
      </c>
      <c r="E220" s="79" t="s">
        <v>124</v>
      </c>
      <c r="F220" s="76" t="s">
        <v>216</v>
      </c>
    </row>
    <row r="221" spans="1:6" ht="12">
      <c r="A221" s="28" t="str">
        <f>CONCATENATE(C221,"-",$G$2,"-",$J$2,"-",$N$2)</f>
        <v>Internet Access-Resorts-Destin Corp-G&amp;A-01-0001-40</v>
      </c>
      <c r="B221" s="28" t="str">
        <f>CONCATENATE(D221,"-",$G$2,"-",$J$2,"-",$N$2)</f>
        <v>64160-01-0001-40</v>
      </c>
      <c r="C221" s="81" t="str">
        <f>CONCATENATE(E221,"-",$G$1,"-",$J$1,"-",$N$1)</f>
        <v>Internet Access-Resorts-Destin Corp-G&amp;A</v>
      </c>
      <c r="D221">
        <v>64160</v>
      </c>
      <c r="E221" s="79" t="s">
        <v>125</v>
      </c>
      <c r="F221" s="76" t="s">
        <v>216</v>
      </c>
    </row>
    <row r="222" ht="12">
      <c r="F222" s="76"/>
    </row>
    <row r="223" spans="1:14" s="28" customFormat="1" ht="12">
      <c r="A223" s="28" t="str">
        <f>CONCATENATE(C223,"-",$G$2,"-",$J$2,"-",$N$2)</f>
        <v>Air Fare-Resorts-Destin Corp-G&amp;A-01-0001-40</v>
      </c>
      <c r="B223" s="28" t="str">
        <f>CONCATENATE(D223,"-",$G$2,"-",$J$2,"-",$N$2)</f>
        <v>64210-01-0001-40</v>
      </c>
      <c r="C223" s="81" t="str">
        <f>CONCATENATE(E223,"-",$G$1,"-",$J$1,"-",$N$1)</f>
        <v>Air Fare-Resorts-Destin Corp-G&amp;A</v>
      </c>
      <c r="D223" s="26">
        <v>64210</v>
      </c>
      <c r="E223" s="79" t="s">
        <v>126</v>
      </c>
      <c r="F223" s="77" t="s">
        <v>216</v>
      </c>
      <c r="G223" s="29"/>
      <c r="H223" s="29"/>
      <c r="I223" s="29"/>
      <c r="J223" s="30"/>
      <c r="K223" s="30"/>
      <c r="L223" s="30"/>
      <c r="M223" s="31"/>
      <c r="N223" s="31"/>
    </row>
    <row r="224" spans="1:6" ht="12">
      <c r="A224" t="str">
        <f>CONCATENATE(C224,"-",$G$2,"-",$J$2,"-",$O$2)</f>
        <v>Air Fare-Resorts-Destin Corp-CEO-01-0001-05</v>
      </c>
      <c r="B224" t="str">
        <f>CONCATENATE(D224,"-",$G$2,"-",$J$2,"-",$O$2)</f>
        <v>64210-01-0001-05</v>
      </c>
      <c r="C224" s="80" t="str">
        <f>CONCATENATE(E224,"-",$G$1,"-",$J$1,"-",$O$1)</f>
        <v>Air Fare-Resorts-Destin Corp-CEO</v>
      </c>
      <c r="D224" s="26">
        <v>64210</v>
      </c>
      <c r="E224" s="79" t="s">
        <v>126</v>
      </c>
      <c r="F224" s="76" t="s">
        <v>216</v>
      </c>
    </row>
    <row r="225" spans="1:6" ht="12">
      <c r="A225" t="str">
        <f>CONCATENATE(C225,"-",$G$2,"-",$J$2,"-",$P$2)</f>
        <v>Air Fare-Resorts-Destin Corp-COO-01-0001-10</v>
      </c>
      <c r="B225" t="str">
        <f>CONCATENATE(D225,"-",$G$2,"-",$J$2,"-",$P$2)</f>
        <v>64210-01-0001-10</v>
      </c>
      <c r="C225" s="80" t="str">
        <f>CONCATENATE(E225,"-",$G$1,"-",$J$1,"-",$P$1)</f>
        <v>Air Fare-Resorts-Destin Corp-COO</v>
      </c>
      <c r="D225" s="26">
        <v>64210</v>
      </c>
      <c r="E225" s="79" t="s">
        <v>126</v>
      </c>
      <c r="F225" s="76" t="s">
        <v>216</v>
      </c>
    </row>
    <row r="226" spans="1:6" ht="12">
      <c r="A226" t="str">
        <f>CONCATENATE(C226,"-",$G$2,"-",$J$2,"-",$Q$2)</f>
        <v>Air Fare-Resorts-Destin Corp-Res-01-0001-15</v>
      </c>
      <c r="B226" t="str">
        <f>CONCATENATE(D226,"-",$G$2,"-",$J$2,"-",$Q$2)</f>
        <v>64210-01-0001-15</v>
      </c>
      <c r="C226" s="80" t="str">
        <f>CONCATENATE(E226,"-",$G$1,"-",$J$1,"-",$Q$1)</f>
        <v>Air Fare-Resorts-Destin Corp-Res</v>
      </c>
      <c r="D226" s="26">
        <v>64210</v>
      </c>
      <c r="E226" s="79" t="s">
        <v>126</v>
      </c>
      <c r="F226" s="76" t="s">
        <v>216</v>
      </c>
    </row>
    <row r="227" spans="1:6" ht="12">
      <c r="A227" t="str">
        <f>CONCATENATE(C227,"-",$G$2,"-",$J$2,"-",$R$2)</f>
        <v>Air Fare-Resorts-Destin Corp-IT-01-0001-20</v>
      </c>
      <c r="B227" t="str">
        <f>CONCATENATE(D227,"-",$G$2,"-",$J$2,"-",$R$2)</f>
        <v>64210-01-0001-20</v>
      </c>
      <c r="C227" s="80" t="str">
        <f>CONCATENATE(E227,"-",$G$1,"-",$J$1,"-",$R$1)</f>
        <v>Air Fare-Resorts-Destin Corp-IT</v>
      </c>
      <c r="D227" s="26">
        <v>64210</v>
      </c>
      <c r="E227" s="79" t="s">
        <v>126</v>
      </c>
      <c r="F227" s="76" t="s">
        <v>216</v>
      </c>
    </row>
    <row r="228" spans="1:6" ht="12">
      <c r="A228" t="str">
        <f>CONCATENATE(C228,"-",$G$2,"-",$J$2,"-",$S$2)</f>
        <v>Air Fare-Resorts-Destin Corp-HR-01-0001-25</v>
      </c>
      <c r="B228" t="str">
        <f>CONCATENATE(D228,"-",$G$2,"-",$J$2,"-",$S$2)</f>
        <v>64210-01-0001-25</v>
      </c>
      <c r="C228" s="80" t="str">
        <f>CONCATENATE(E228,"-",$G$1,"-",$J$1,"-",$S$1)</f>
        <v>Air Fare-Resorts-Destin Corp-HR</v>
      </c>
      <c r="D228" s="26">
        <v>64210</v>
      </c>
      <c r="E228" s="79" t="s">
        <v>126</v>
      </c>
      <c r="F228" s="76" t="s">
        <v>216</v>
      </c>
    </row>
    <row r="229" spans="1:6" ht="12">
      <c r="A229" t="str">
        <f>CONCATENATE(C229,"-",$G$2,"-",$J$2,"-",$T$2)</f>
        <v>Air Fare-Resorts-Destin Corp-Mktg-01-0001-30</v>
      </c>
      <c r="B229" t="str">
        <f>CONCATENATE(D229,"-",$G$2,"-",$J$2,"-",$T$2)</f>
        <v>64210-01-0001-30</v>
      </c>
      <c r="C229" s="80" t="str">
        <f>CONCATENATE(E229,"-",$G$1,"-",$J$1,"-",$T$1)</f>
        <v>Air Fare-Resorts-Destin Corp-Mktg</v>
      </c>
      <c r="D229" s="26">
        <v>64210</v>
      </c>
      <c r="E229" s="79" t="s">
        <v>126</v>
      </c>
      <c r="F229" s="76" t="s">
        <v>216</v>
      </c>
    </row>
    <row r="230" spans="1:6" ht="12">
      <c r="A230" t="str">
        <f>CONCATENATE(C230,"-",$G$2,"-",$J$2,"-",$U$2)</f>
        <v>Air Fare-Resorts-Destin Corp-Acctg-01-0001-35</v>
      </c>
      <c r="B230" t="str">
        <f>CONCATENATE(D230,"-",$G$2,"-",$J$2,"-",$U$2)</f>
        <v>64210-01-0001-35</v>
      </c>
      <c r="C230" s="80" t="str">
        <f>CONCATENATE(E230,"-",$G$1,"-",$J$1,"-",$U$1)</f>
        <v>Air Fare-Resorts-Destin Corp-Acctg</v>
      </c>
      <c r="D230" s="26">
        <v>64210</v>
      </c>
      <c r="E230" s="79" t="s">
        <v>126</v>
      </c>
      <c r="F230" s="76" t="s">
        <v>216</v>
      </c>
    </row>
    <row r="231" spans="1:14" s="28" customFormat="1" ht="12">
      <c r="A231" s="28" t="str">
        <f>CONCATENATE(C231,"-",$G$2,"-",$J$2,"-",$N$2)</f>
        <v>Lodging-Resorts-Destin Corp-G&amp;A-01-0001-40</v>
      </c>
      <c r="B231" s="28" t="str">
        <f>CONCATENATE(D231,"-",$G$2,"-",$J$2,"-",$N$2)</f>
        <v>64220-01-0001-40</v>
      </c>
      <c r="C231" s="81" t="str">
        <f>CONCATENATE(E231,"-",$G$1,"-",$J$1,"-",$N$1)</f>
        <v>Lodging-Resorts-Destin Corp-G&amp;A</v>
      </c>
      <c r="D231" s="26">
        <v>64220</v>
      </c>
      <c r="E231" s="79" t="s">
        <v>127</v>
      </c>
      <c r="F231" s="77" t="s">
        <v>216</v>
      </c>
      <c r="G231" s="29"/>
      <c r="H231" s="29"/>
      <c r="I231" s="29"/>
      <c r="J231" s="30"/>
      <c r="K231" s="30"/>
      <c r="L231" s="30"/>
      <c r="M231" s="31"/>
      <c r="N231" s="31"/>
    </row>
    <row r="232" spans="1:6" ht="12">
      <c r="A232" t="str">
        <f>CONCATENATE(C232,"-",$G$2,"-",$J$2,"-",$O$2)</f>
        <v>Lodging-Resorts-Destin Corp-CEO-01-0001-05</v>
      </c>
      <c r="B232" t="str">
        <f>CONCATENATE(D232,"-",$G$2,"-",$J$2,"-",$O$2)</f>
        <v>64220-01-0001-05</v>
      </c>
      <c r="C232" s="80" t="str">
        <f>CONCATENATE(E232,"-",$G$1,"-",$J$1,"-",$O$1)</f>
        <v>Lodging-Resorts-Destin Corp-CEO</v>
      </c>
      <c r="D232" s="26">
        <v>64220</v>
      </c>
      <c r="E232" s="79" t="s">
        <v>127</v>
      </c>
      <c r="F232" s="76" t="s">
        <v>216</v>
      </c>
    </row>
    <row r="233" spans="1:6" ht="12">
      <c r="A233" t="str">
        <f>CONCATENATE(C233,"-",$G$2,"-",$J$2,"-",$P$2)</f>
        <v>Lodging-Resorts-Destin Corp-COO-01-0001-10</v>
      </c>
      <c r="B233" t="str">
        <f>CONCATENATE(D233,"-",$G$2,"-",$J$2,"-",$P$2)</f>
        <v>64220-01-0001-10</v>
      </c>
      <c r="C233" s="80" t="str">
        <f>CONCATENATE(E233,"-",$G$1,"-",$J$1,"-",$P$1)</f>
        <v>Lodging-Resorts-Destin Corp-COO</v>
      </c>
      <c r="D233" s="26">
        <v>64220</v>
      </c>
      <c r="E233" s="79" t="s">
        <v>127</v>
      </c>
      <c r="F233" s="76" t="s">
        <v>216</v>
      </c>
    </row>
    <row r="234" spans="1:6" ht="12">
      <c r="A234" t="str">
        <f>CONCATENATE(C234,"-",$G$2,"-",$J$2,"-",$Q$2)</f>
        <v>Lodging-Resorts-Destin Corp-Res-01-0001-15</v>
      </c>
      <c r="B234" t="str">
        <f>CONCATENATE(D234,"-",$G$2,"-",$J$2,"-",$Q$2)</f>
        <v>64220-01-0001-15</v>
      </c>
      <c r="C234" s="80" t="str">
        <f>CONCATENATE(E234,"-",$G$1,"-",$J$1,"-",$Q$1)</f>
        <v>Lodging-Resorts-Destin Corp-Res</v>
      </c>
      <c r="D234" s="26">
        <v>64220</v>
      </c>
      <c r="E234" s="79" t="s">
        <v>127</v>
      </c>
      <c r="F234" s="76" t="s">
        <v>216</v>
      </c>
    </row>
    <row r="235" spans="1:6" ht="12">
      <c r="A235" t="str">
        <f>CONCATENATE(C235,"-",$G$2,"-",$J$2,"-",$R$2)</f>
        <v>Lodging-Resorts-Destin Corp-IT-01-0001-20</v>
      </c>
      <c r="B235" t="str">
        <f>CONCATENATE(D235,"-",$G$2,"-",$J$2,"-",$R$2)</f>
        <v>64220-01-0001-20</v>
      </c>
      <c r="C235" s="80" t="str">
        <f>CONCATENATE(E235,"-",$G$1,"-",$J$1,"-",$R$1)</f>
        <v>Lodging-Resorts-Destin Corp-IT</v>
      </c>
      <c r="D235" s="26">
        <v>64220</v>
      </c>
      <c r="E235" s="79" t="s">
        <v>127</v>
      </c>
      <c r="F235" s="76" t="s">
        <v>216</v>
      </c>
    </row>
    <row r="236" spans="1:6" ht="12">
      <c r="A236" t="str">
        <f>CONCATENATE(C236,"-",$G$2,"-",$J$2,"-",$S$2)</f>
        <v>Lodging-Resorts-Destin Corp-HR-01-0001-25</v>
      </c>
      <c r="B236" t="str">
        <f>CONCATENATE(D236,"-",$G$2,"-",$J$2,"-",$S$2)</f>
        <v>64220-01-0001-25</v>
      </c>
      <c r="C236" s="80" t="str">
        <f>CONCATENATE(E236,"-",$G$1,"-",$J$1,"-",$S$1)</f>
        <v>Lodging-Resorts-Destin Corp-HR</v>
      </c>
      <c r="D236" s="26">
        <v>64220</v>
      </c>
      <c r="E236" s="79" t="s">
        <v>127</v>
      </c>
      <c r="F236" s="76" t="s">
        <v>216</v>
      </c>
    </row>
    <row r="237" spans="1:6" ht="12">
      <c r="A237" t="str">
        <f>CONCATENATE(C237,"-",$G$2,"-",$J$2,"-",$T$2)</f>
        <v>Lodging-Resorts-Destin Corp-Mktg-01-0001-30</v>
      </c>
      <c r="B237" t="str">
        <f>CONCATENATE(D237,"-",$G$2,"-",$J$2,"-",$T$2)</f>
        <v>64220-01-0001-30</v>
      </c>
      <c r="C237" s="80" t="str">
        <f>CONCATENATE(E237,"-",$G$1,"-",$J$1,"-",$T$1)</f>
        <v>Lodging-Resorts-Destin Corp-Mktg</v>
      </c>
      <c r="D237" s="26">
        <v>64220</v>
      </c>
      <c r="E237" s="79" t="s">
        <v>127</v>
      </c>
      <c r="F237" s="76" t="s">
        <v>216</v>
      </c>
    </row>
    <row r="238" spans="1:6" ht="12">
      <c r="A238" t="str">
        <f>CONCATENATE(C238,"-",$G$2,"-",$J$2,"-",$U$2)</f>
        <v>Lodging-Resorts-Destin Corp-Acctg-01-0001-35</v>
      </c>
      <c r="B238" t="str">
        <f>CONCATENATE(D238,"-",$G$2,"-",$J$2,"-",$U$2)</f>
        <v>64220-01-0001-35</v>
      </c>
      <c r="C238" s="80" t="str">
        <f>CONCATENATE(E238,"-",$G$1,"-",$J$1,"-",$U$1)</f>
        <v>Lodging-Resorts-Destin Corp-Acctg</v>
      </c>
      <c r="D238" s="26">
        <v>64220</v>
      </c>
      <c r="E238" s="79" t="s">
        <v>127</v>
      </c>
      <c r="F238" s="76" t="s">
        <v>216</v>
      </c>
    </row>
    <row r="239" spans="1:14" s="28" customFormat="1" ht="12">
      <c r="A239" s="28" t="str">
        <f>CONCATENATE(C239,"-",$G$2,"-",$J$2,"-",$N$2)</f>
        <v>Travel - Other-Resorts-Destin Corp-G&amp;A-01-0001-40</v>
      </c>
      <c r="B239" s="28" t="str">
        <f>CONCATENATE(D239,"-",$G$2,"-",$J$2,"-",$N$2)</f>
        <v>64230-01-0001-40</v>
      </c>
      <c r="C239" s="81" t="str">
        <f>CONCATENATE(E239,"-",$G$1,"-",$J$1,"-",$N$1)</f>
        <v>Travel - Other-Resorts-Destin Corp-G&amp;A</v>
      </c>
      <c r="D239" s="26">
        <v>64230</v>
      </c>
      <c r="E239" s="79" t="s">
        <v>128</v>
      </c>
      <c r="F239" s="77" t="s">
        <v>216</v>
      </c>
      <c r="G239" s="29"/>
      <c r="H239" s="29"/>
      <c r="I239" s="29"/>
      <c r="J239" s="30"/>
      <c r="K239" s="30"/>
      <c r="L239" s="30"/>
      <c r="M239" s="31"/>
      <c r="N239" s="31"/>
    </row>
    <row r="240" spans="1:6" ht="12">
      <c r="A240" t="str">
        <f>CONCATENATE(C240,"-",$G$2,"-",$J$2,"-",$O$2)</f>
        <v>Travel - Other-Resorts-Destin Corp-CEO-01-0001-05</v>
      </c>
      <c r="B240" t="str">
        <f>CONCATENATE(D240,"-",$G$2,"-",$J$2,"-",$O$2)</f>
        <v>64230-01-0001-05</v>
      </c>
      <c r="C240" s="80" t="str">
        <f>CONCATENATE(E240,"-",$G$1,"-",$J$1,"-",$O$1)</f>
        <v>Travel - Other-Resorts-Destin Corp-CEO</v>
      </c>
      <c r="D240" s="26">
        <v>64230</v>
      </c>
      <c r="E240" s="79" t="s">
        <v>128</v>
      </c>
      <c r="F240" s="76" t="s">
        <v>216</v>
      </c>
    </row>
    <row r="241" spans="1:6" ht="12">
      <c r="A241" t="str">
        <f>CONCATENATE(C241,"-",$G$2,"-",$J$2,"-",$P$2)</f>
        <v>Travel - Other-Resorts-Destin Corp-COO-01-0001-10</v>
      </c>
      <c r="B241" t="str">
        <f>CONCATENATE(D241,"-",$G$2,"-",$J$2,"-",$P$2)</f>
        <v>64230-01-0001-10</v>
      </c>
      <c r="C241" s="80" t="str">
        <f>CONCATENATE(E241,"-",$G$1,"-",$J$1,"-",$P$1)</f>
        <v>Travel - Other-Resorts-Destin Corp-COO</v>
      </c>
      <c r="D241" s="26">
        <v>64230</v>
      </c>
      <c r="E241" s="79" t="s">
        <v>128</v>
      </c>
      <c r="F241" s="76" t="s">
        <v>216</v>
      </c>
    </row>
    <row r="242" spans="1:6" ht="12">
      <c r="A242" t="str">
        <f>CONCATENATE(C242,"-",$G$2,"-",$J$2,"-",$Q$2)</f>
        <v>Travel - Other-Resorts-Destin Corp-Res-01-0001-15</v>
      </c>
      <c r="B242" t="str">
        <f>CONCATENATE(D242,"-",$G$2,"-",$J$2,"-",$Q$2)</f>
        <v>64230-01-0001-15</v>
      </c>
      <c r="C242" s="80" t="str">
        <f>CONCATENATE(E242,"-",$G$1,"-",$J$1,"-",$Q$1)</f>
        <v>Travel - Other-Resorts-Destin Corp-Res</v>
      </c>
      <c r="D242" s="26">
        <v>64230</v>
      </c>
      <c r="E242" s="79" t="s">
        <v>128</v>
      </c>
      <c r="F242" s="76" t="s">
        <v>216</v>
      </c>
    </row>
    <row r="243" spans="1:6" ht="12">
      <c r="A243" t="str">
        <f>CONCATENATE(C243,"-",$G$2,"-",$J$2,"-",$R$2)</f>
        <v>Travel - Other-Resorts-Destin Corp-IT-01-0001-20</v>
      </c>
      <c r="B243" t="str">
        <f>CONCATENATE(D243,"-",$G$2,"-",$J$2,"-",$R$2)</f>
        <v>64230-01-0001-20</v>
      </c>
      <c r="C243" s="80" t="str">
        <f>CONCATENATE(E243,"-",$G$1,"-",$J$1,"-",$R$1)</f>
        <v>Travel - Other-Resorts-Destin Corp-IT</v>
      </c>
      <c r="D243" s="26">
        <v>64230</v>
      </c>
      <c r="E243" s="79" t="s">
        <v>128</v>
      </c>
      <c r="F243" s="76" t="s">
        <v>216</v>
      </c>
    </row>
    <row r="244" spans="1:6" ht="12">
      <c r="A244" t="str">
        <f>CONCATENATE(C244,"-",$G$2,"-",$J$2,"-",$S$2)</f>
        <v>Travel - Other-Resorts-Destin Corp-HR-01-0001-25</v>
      </c>
      <c r="B244" t="str">
        <f>CONCATENATE(D244,"-",$G$2,"-",$J$2,"-",$S$2)</f>
        <v>64230-01-0001-25</v>
      </c>
      <c r="C244" s="80" t="str">
        <f>CONCATENATE(E244,"-",$G$1,"-",$J$1,"-",$S$1)</f>
        <v>Travel - Other-Resorts-Destin Corp-HR</v>
      </c>
      <c r="D244" s="26">
        <v>64230</v>
      </c>
      <c r="E244" s="79" t="s">
        <v>128</v>
      </c>
      <c r="F244" s="76" t="s">
        <v>216</v>
      </c>
    </row>
    <row r="245" spans="1:6" ht="12">
      <c r="A245" t="str">
        <f>CONCATENATE(C245,"-",$G$2,"-",$J$2,"-",$T$2)</f>
        <v>Travel - Other-Resorts-Destin Corp-Mktg-01-0001-30</v>
      </c>
      <c r="B245" t="str">
        <f>CONCATENATE(D245,"-",$G$2,"-",$J$2,"-",$T$2)</f>
        <v>64230-01-0001-30</v>
      </c>
      <c r="C245" s="80" t="str">
        <f>CONCATENATE(E245,"-",$G$1,"-",$J$1,"-",$T$1)</f>
        <v>Travel - Other-Resorts-Destin Corp-Mktg</v>
      </c>
      <c r="D245" s="26">
        <v>64230</v>
      </c>
      <c r="E245" s="79" t="s">
        <v>128</v>
      </c>
      <c r="F245" s="76" t="s">
        <v>216</v>
      </c>
    </row>
    <row r="246" spans="1:6" ht="12">
      <c r="A246" t="str">
        <f>CONCATENATE(C246,"-",$G$2,"-",$J$2,"-",$U$2)</f>
        <v>Travel - Other-Resorts-Destin Corp-Acctg-01-0001-35</v>
      </c>
      <c r="B246" t="str">
        <f>CONCATENATE(D246,"-",$G$2,"-",$J$2,"-",$U$2)</f>
        <v>64230-01-0001-35</v>
      </c>
      <c r="C246" s="80" t="str">
        <f>CONCATENATE(E246,"-",$G$1,"-",$J$1,"-",$U$1)</f>
        <v>Travel - Other-Resorts-Destin Corp-Acctg</v>
      </c>
      <c r="D246" s="26">
        <v>64230</v>
      </c>
      <c r="E246" s="79" t="s">
        <v>128</v>
      </c>
      <c r="F246" s="76" t="s">
        <v>216</v>
      </c>
    </row>
    <row r="247" spans="1:14" s="28" customFormat="1" ht="12">
      <c r="A247" s="28" t="str">
        <f>CONCATENATE(C247,"-",$G$2,"-",$J$2,"-",$N$2)</f>
        <v>Meals - 50% tax deductible-Resorts-Destin Corp-G&amp;A-01-0001-40</v>
      </c>
      <c r="B247" s="28" t="str">
        <f>CONCATENATE(D247,"-",$G$2,"-",$J$2,"-",$N$2)</f>
        <v>64240-01-0001-40</v>
      </c>
      <c r="C247" s="81" t="str">
        <f>CONCATENATE(E247,"-",$G$1,"-",$J$1,"-",$N$1)</f>
        <v>Meals - 50% tax deductible-Resorts-Destin Corp-G&amp;A</v>
      </c>
      <c r="D247" s="26">
        <v>64240</v>
      </c>
      <c r="E247" s="79" t="s">
        <v>130</v>
      </c>
      <c r="F247" s="77" t="s">
        <v>216</v>
      </c>
      <c r="G247" s="29"/>
      <c r="H247" s="29"/>
      <c r="I247" s="29"/>
      <c r="J247" s="30"/>
      <c r="K247" s="30"/>
      <c r="L247" s="30"/>
      <c r="M247" s="31"/>
      <c r="N247" s="31"/>
    </row>
    <row r="248" spans="1:6" ht="12">
      <c r="A248" t="str">
        <f>CONCATENATE(C248,"-",$G$2,"-",$J$2,"-",$O$2)</f>
        <v>Meals - 50% tax deductible-Resorts-Destin Corp-CEO-01-0001-05</v>
      </c>
      <c r="B248" t="str">
        <f>CONCATENATE(D248,"-",$G$2,"-",$J$2,"-",$O$2)</f>
        <v>64240-01-0001-05</v>
      </c>
      <c r="C248" s="80" t="str">
        <f>CONCATENATE(E248,"-",$G$1,"-",$J$1,"-",$O$1)</f>
        <v>Meals - 50% tax deductible-Resorts-Destin Corp-CEO</v>
      </c>
      <c r="D248" s="26">
        <v>64240</v>
      </c>
      <c r="E248" s="79" t="s">
        <v>130</v>
      </c>
      <c r="F248" s="76" t="s">
        <v>216</v>
      </c>
    </row>
    <row r="249" spans="1:6" ht="12">
      <c r="A249" t="str">
        <f>CONCATENATE(C249,"-",$G$2,"-",$J$2,"-",$P$2)</f>
        <v>Meals - 50% tax deductible-Resorts-Destin Corp-COO-01-0001-10</v>
      </c>
      <c r="B249" t="str">
        <f>CONCATENATE(D249,"-",$G$2,"-",$J$2,"-",$P$2)</f>
        <v>64240-01-0001-10</v>
      </c>
      <c r="C249" s="80" t="str">
        <f>CONCATENATE(E249,"-",$G$1,"-",$J$1,"-",$P$1)</f>
        <v>Meals - 50% tax deductible-Resorts-Destin Corp-COO</v>
      </c>
      <c r="D249" s="26">
        <v>64240</v>
      </c>
      <c r="E249" s="79" t="s">
        <v>130</v>
      </c>
      <c r="F249" s="76" t="s">
        <v>216</v>
      </c>
    </row>
    <row r="250" spans="1:6" ht="12">
      <c r="A250" t="str">
        <f>CONCATENATE(C250,"-",$G$2,"-",$J$2,"-",$Q$2)</f>
        <v>Meals - 50% tax deductible-Resorts-Destin Corp-Res-01-0001-15</v>
      </c>
      <c r="B250" t="str">
        <f>CONCATENATE(D250,"-",$G$2,"-",$J$2,"-",$Q$2)</f>
        <v>64240-01-0001-15</v>
      </c>
      <c r="C250" s="80" t="str">
        <f>CONCATENATE(E250,"-",$G$1,"-",$J$1,"-",$Q$1)</f>
        <v>Meals - 50% tax deductible-Resorts-Destin Corp-Res</v>
      </c>
      <c r="D250" s="26">
        <v>64240</v>
      </c>
      <c r="E250" s="79" t="s">
        <v>130</v>
      </c>
      <c r="F250" s="76" t="s">
        <v>216</v>
      </c>
    </row>
    <row r="251" spans="1:6" ht="12">
      <c r="A251" t="str">
        <f>CONCATENATE(C251,"-",$G$2,"-",$J$2,"-",$R$2)</f>
        <v>Meals - 50% tax deductible-Resorts-Destin Corp-IT-01-0001-20</v>
      </c>
      <c r="B251" t="str">
        <f>CONCATENATE(D251,"-",$G$2,"-",$J$2,"-",$R$2)</f>
        <v>64240-01-0001-20</v>
      </c>
      <c r="C251" s="80" t="str">
        <f>CONCATENATE(E251,"-",$G$1,"-",$J$1,"-",$R$1)</f>
        <v>Meals - 50% tax deductible-Resorts-Destin Corp-IT</v>
      </c>
      <c r="D251" s="26">
        <v>64240</v>
      </c>
      <c r="E251" s="79" t="s">
        <v>130</v>
      </c>
      <c r="F251" s="76" t="s">
        <v>216</v>
      </c>
    </row>
    <row r="252" spans="1:6" ht="12">
      <c r="A252" t="str">
        <f>CONCATENATE(C252,"-",$G$2,"-",$J$2,"-",$S$2)</f>
        <v>Meals - 50% tax deductible-Resorts-Destin Corp-HR-01-0001-25</v>
      </c>
      <c r="B252" t="str">
        <f>CONCATENATE(D252,"-",$G$2,"-",$J$2,"-",$S$2)</f>
        <v>64240-01-0001-25</v>
      </c>
      <c r="C252" s="80" t="str">
        <f>CONCATENATE(E252,"-",$G$1,"-",$J$1,"-",$S$1)</f>
        <v>Meals - 50% tax deductible-Resorts-Destin Corp-HR</v>
      </c>
      <c r="D252" s="26">
        <v>64240</v>
      </c>
      <c r="E252" s="79" t="s">
        <v>130</v>
      </c>
      <c r="F252" s="76" t="s">
        <v>216</v>
      </c>
    </row>
    <row r="253" spans="1:6" ht="12">
      <c r="A253" t="str">
        <f>CONCATENATE(C253,"-",$G$2,"-",$J$2,"-",$T$2)</f>
        <v>Meals - 50% tax deductible-Resorts-Destin Corp-Mktg-01-0001-30</v>
      </c>
      <c r="B253" t="str">
        <f>CONCATENATE(D253,"-",$G$2,"-",$J$2,"-",$T$2)</f>
        <v>64240-01-0001-30</v>
      </c>
      <c r="C253" s="80" t="str">
        <f>CONCATENATE(E253,"-",$G$1,"-",$J$1,"-",$T$1)</f>
        <v>Meals - 50% tax deductible-Resorts-Destin Corp-Mktg</v>
      </c>
      <c r="D253" s="26">
        <v>64240</v>
      </c>
      <c r="E253" s="79" t="s">
        <v>130</v>
      </c>
      <c r="F253" s="76" t="s">
        <v>216</v>
      </c>
    </row>
    <row r="254" spans="1:6" ht="12">
      <c r="A254" t="str">
        <f>CONCATENATE(C254,"-",$G$2,"-",$J$2,"-",$U$2)</f>
        <v>Meals - 50% tax deductible-Resorts-Destin Corp-Acctg-01-0001-35</v>
      </c>
      <c r="B254" t="str">
        <f>CONCATENATE(D254,"-",$G$2,"-",$J$2,"-",$U$2)</f>
        <v>64240-01-0001-35</v>
      </c>
      <c r="C254" s="80" t="str">
        <f>CONCATENATE(E254,"-",$G$1,"-",$J$1,"-",$U$1)</f>
        <v>Meals - 50% tax deductible-Resorts-Destin Corp-Acctg</v>
      </c>
      <c r="D254" s="26">
        <v>64240</v>
      </c>
      <c r="E254" s="79" t="s">
        <v>130</v>
      </c>
      <c r="F254" s="76" t="s">
        <v>216</v>
      </c>
    </row>
    <row r="255" spans="1:14" s="28" customFormat="1" ht="12">
      <c r="A255" s="28" t="str">
        <f>CONCATENATE(C255,"-",$G$2,"-",$J$2,"-",$N$2)</f>
        <v>Rental Car-Resorts-Destin Corp-G&amp;A-01-0001-40</v>
      </c>
      <c r="B255" s="28" t="str">
        <f>CONCATENATE(D255,"-",$G$2,"-",$J$2,"-",$N$2)</f>
        <v>64250-01-0001-40</v>
      </c>
      <c r="C255" s="81" t="str">
        <f>CONCATENATE(E255,"-",$G$1,"-",$J$1,"-",$N$1)</f>
        <v>Rental Car-Resorts-Destin Corp-G&amp;A</v>
      </c>
      <c r="D255" s="26">
        <v>64250</v>
      </c>
      <c r="E255" s="79" t="s">
        <v>132</v>
      </c>
      <c r="F255" s="77" t="s">
        <v>216</v>
      </c>
      <c r="G255" s="29"/>
      <c r="H255" s="29"/>
      <c r="I255" s="29"/>
      <c r="J255" s="30"/>
      <c r="K255" s="30"/>
      <c r="L255" s="30"/>
      <c r="M255" s="31"/>
      <c r="N255" s="31"/>
    </row>
    <row r="256" spans="1:6" ht="12">
      <c r="A256" t="str">
        <f>CONCATENATE(C256,"-",$G$2,"-",$J$2,"-",$O$2)</f>
        <v>Rental Car-Resorts-Destin Corp-CEO-01-0001-05</v>
      </c>
      <c r="B256" t="str">
        <f>CONCATENATE(D256,"-",$G$2,"-",$J$2,"-",$O$2)</f>
        <v>64250-01-0001-05</v>
      </c>
      <c r="C256" s="80" t="str">
        <f>CONCATENATE(E256,"-",$G$1,"-",$J$1,"-",$O$1)</f>
        <v>Rental Car-Resorts-Destin Corp-CEO</v>
      </c>
      <c r="D256" s="26">
        <v>64250</v>
      </c>
      <c r="E256" s="79" t="s">
        <v>132</v>
      </c>
      <c r="F256" s="76" t="s">
        <v>216</v>
      </c>
    </row>
    <row r="257" spans="1:6" ht="12">
      <c r="A257" t="str">
        <f>CONCATENATE(C257,"-",$G$2,"-",$J$2,"-",$P$2)</f>
        <v>Rental Car-Resorts-Destin Corp-COO-01-0001-10</v>
      </c>
      <c r="B257" t="str">
        <f>CONCATENATE(D257,"-",$G$2,"-",$J$2,"-",$P$2)</f>
        <v>64250-01-0001-10</v>
      </c>
      <c r="C257" s="80" t="str">
        <f>CONCATENATE(E257,"-",$G$1,"-",$J$1,"-",$P$1)</f>
        <v>Rental Car-Resorts-Destin Corp-COO</v>
      </c>
      <c r="D257" s="26">
        <v>64250</v>
      </c>
      <c r="E257" s="79" t="s">
        <v>132</v>
      </c>
      <c r="F257" s="76" t="s">
        <v>216</v>
      </c>
    </row>
    <row r="258" spans="1:6" ht="12">
      <c r="A258" t="str">
        <f>CONCATENATE(C258,"-",$G$2,"-",$J$2,"-",$Q$2)</f>
        <v>Rental Car-Resorts-Destin Corp-Res-01-0001-15</v>
      </c>
      <c r="B258" t="str">
        <f>CONCATENATE(D258,"-",$G$2,"-",$J$2,"-",$Q$2)</f>
        <v>64250-01-0001-15</v>
      </c>
      <c r="C258" s="80" t="str">
        <f>CONCATENATE(E258,"-",$G$1,"-",$J$1,"-",$Q$1)</f>
        <v>Rental Car-Resorts-Destin Corp-Res</v>
      </c>
      <c r="D258" s="26">
        <v>64250</v>
      </c>
      <c r="E258" s="79" t="s">
        <v>132</v>
      </c>
      <c r="F258" s="76" t="s">
        <v>216</v>
      </c>
    </row>
    <row r="259" spans="1:6" ht="12">
      <c r="A259" t="str">
        <f>CONCATENATE(C259,"-",$G$2,"-",$J$2,"-",$R$2)</f>
        <v>Rental Car-Resorts-Destin Corp-IT-01-0001-20</v>
      </c>
      <c r="B259" t="str">
        <f>CONCATENATE(D259,"-",$G$2,"-",$J$2,"-",$R$2)</f>
        <v>64250-01-0001-20</v>
      </c>
      <c r="C259" s="80" t="str">
        <f>CONCATENATE(E259,"-",$G$1,"-",$J$1,"-",$R$1)</f>
        <v>Rental Car-Resorts-Destin Corp-IT</v>
      </c>
      <c r="D259" s="26">
        <v>64250</v>
      </c>
      <c r="E259" s="79" t="s">
        <v>132</v>
      </c>
      <c r="F259" s="76" t="s">
        <v>216</v>
      </c>
    </row>
    <row r="260" spans="1:6" ht="12">
      <c r="A260" t="str">
        <f>CONCATENATE(C260,"-",$G$2,"-",$J$2,"-",$S$2)</f>
        <v>Rental Car-Resorts-Destin Corp-HR-01-0001-25</v>
      </c>
      <c r="B260" t="str">
        <f>CONCATENATE(D260,"-",$G$2,"-",$J$2,"-",$S$2)</f>
        <v>64250-01-0001-25</v>
      </c>
      <c r="C260" s="80" t="str">
        <f>CONCATENATE(E260,"-",$G$1,"-",$J$1,"-",$S$1)</f>
        <v>Rental Car-Resorts-Destin Corp-HR</v>
      </c>
      <c r="D260" s="26">
        <v>64250</v>
      </c>
      <c r="E260" s="79" t="s">
        <v>132</v>
      </c>
      <c r="F260" s="76" t="s">
        <v>216</v>
      </c>
    </row>
    <row r="261" spans="1:6" ht="12">
      <c r="A261" t="str">
        <f>CONCATENATE(C261,"-",$G$2,"-",$J$2,"-",$T$2)</f>
        <v>Rental Car-Resorts-Destin Corp-Mktg-01-0001-30</v>
      </c>
      <c r="B261" t="str">
        <f>CONCATENATE(D261,"-",$G$2,"-",$J$2,"-",$T$2)</f>
        <v>64250-01-0001-30</v>
      </c>
      <c r="C261" s="80" t="str">
        <f>CONCATENATE(E261,"-",$G$1,"-",$J$1,"-",$T$1)</f>
        <v>Rental Car-Resorts-Destin Corp-Mktg</v>
      </c>
      <c r="D261" s="26">
        <v>64250</v>
      </c>
      <c r="E261" s="79" t="s">
        <v>132</v>
      </c>
      <c r="F261" s="76" t="s">
        <v>216</v>
      </c>
    </row>
    <row r="262" spans="1:6" ht="12">
      <c r="A262" t="str">
        <f>CONCATENATE(C262,"-",$G$2,"-",$J$2,"-",$U$2)</f>
        <v>Rental Car-Resorts-Destin Corp-Acctg-01-0001-35</v>
      </c>
      <c r="B262" t="str">
        <f>CONCATENATE(D262,"-",$G$2,"-",$J$2,"-",$U$2)</f>
        <v>64250-01-0001-35</v>
      </c>
      <c r="C262" s="80" t="str">
        <f>CONCATENATE(E262,"-",$G$1,"-",$J$1,"-",$U$1)</f>
        <v>Rental Car-Resorts-Destin Corp-Acctg</v>
      </c>
      <c r="D262" s="26">
        <v>64250</v>
      </c>
      <c r="E262" s="79" t="s">
        <v>132</v>
      </c>
      <c r="F262" s="76" t="s">
        <v>216</v>
      </c>
    </row>
    <row r="263" spans="1:6" ht="12">
      <c r="A263" s="28" t="str">
        <f>CONCATENATE(C263,"-",$G$2,"-",$J$2,"-",$N$2)</f>
        <v>Transportation Fuel-Resorts-Destin Corp-G&amp;A-01-0001-40</v>
      </c>
      <c r="B263" s="28" t="str">
        <f>CONCATENATE(D263,"-",$G$2,"-",$J$2,"-",$N$2)</f>
        <v>64255-01-0001-40</v>
      </c>
      <c r="C263" s="81" t="str">
        <f>CONCATENATE(E263,"-",$G$1,"-",$J$1,"-",$N$1)</f>
        <v>Transportation Fuel-Resorts-Destin Corp-G&amp;A</v>
      </c>
      <c r="D263" s="26">
        <v>64255</v>
      </c>
      <c r="E263" s="79" t="s">
        <v>133</v>
      </c>
      <c r="F263" s="76" t="s">
        <v>216</v>
      </c>
    </row>
    <row r="264" spans="1:14" s="28" customFormat="1" ht="12">
      <c r="A264" s="28" t="str">
        <f>CONCATENATE(C264,"-",$G$2,"-",$J$2,"-",$N$2)</f>
        <v>Mileage Reimbursement-Resorts-Destin Corp-G&amp;A-01-0001-40</v>
      </c>
      <c r="B264" s="28" t="str">
        <f>CONCATENATE(D264,"-",$G$2,"-",$J$2,"-",$N$2)</f>
        <v>64260-01-0001-40</v>
      </c>
      <c r="C264" s="81" t="str">
        <f>CONCATENATE(E264,"-",$G$1,"-",$J$1,"-",$N$1)</f>
        <v>Mileage Reimbursement-Resorts-Destin Corp-G&amp;A</v>
      </c>
      <c r="D264" s="26">
        <v>64260</v>
      </c>
      <c r="E264" s="79" t="s">
        <v>134</v>
      </c>
      <c r="F264" s="77" t="s">
        <v>216</v>
      </c>
      <c r="G264" s="29"/>
      <c r="H264" s="29"/>
      <c r="I264" s="29"/>
      <c r="J264" s="30"/>
      <c r="K264" s="30"/>
      <c r="L264" s="30"/>
      <c r="M264" s="31"/>
      <c r="N264" s="31"/>
    </row>
    <row r="265" spans="1:6" ht="12">
      <c r="A265" t="str">
        <f>CONCATENATE(C265,"-",$G$2,"-",$J$2,"-",$O$2)</f>
        <v>Mileage Reimbursement-Resorts-Destin Corp-CEO-01-0001-05</v>
      </c>
      <c r="B265" t="str">
        <f>CONCATENATE(D265,"-",$G$2,"-",$J$2,"-",$O$2)</f>
        <v>64260-01-0001-05</v>
      </c>
      <c r="C265" s="80" t="str">
        <f>CONCATENATE(E265,"-",$G$1,"-",$J$1,"-",$O$1)</f>
        <v>Mileage Reimbursement-Resorts-Destin Corp-CEO</v>
      </c>
      <c r="D265" s="26">
        <v>64260</v>
      </c>
      <c r="E265" s="79" t="s">
        <v>134</v>
      </c>
      <c r="F265" s="76" t="s">
        <v>216</v>
      </c>
    </row>
    <row r="266" spans="1:6" ht="12">
      <c r="A266" t="str">
        <f>CONCATENATE(C266,"-",$G$2,"-",$J$2,"-",$P$2)</f>
        <v>Mileage Reimbursement-Resorts-Destin Corp-COO-01-0001-10</v>
      </c>
      <c r="B266" t="str">
        <f>CONCATENATE(D266,"-",$G$2,"-",$J$2,"-",$P$2)</f>
        <v>64260-01-0001-10</v>
      </c>
      <c r="C266" s="80" t="str">
        <f>CONCATENATE(E266,"-",$G$1,"-",$J$1,"-",$P$1)</f>
        <v>Mileage Reimbursement-Resorts-Destin Corp-COO</v>
      </c>
      <c r="D266" s="26">
        <v>64260</v>
      </c>
      <c r="E266" s="79" t="s">
        <v>134</v>
      </c>
      <c r="F266" s="76" t="s">
        <v>216</v>
      </c>
    </row>
    <row r="267" spans="1:6" ht="12">
      <c r="A267" t="str">
        <f>CONCATENATE(C267,"-",$G$2,"-",$J$2,"-",$Q$2)</f>
        <v>Mileage Reimbursement-Resorts-Destin Corp-Res-01-0001-15</v>
      </c>
      <c r="B267" t="str">
        <f>CONCATENATE(D267,"-",$G$2,"-",$J$2,"-",$Q$2)</f>
        <v>64260-01-0001-15</v>
      </c>
      <c r="C267" s="80" t="str">
        <f>CONCATENATE(E267,"-",$G$1,"-",$J$1,"-",$Q$1)</f>
        <v>Mileage Reimbursement-Resorts-Destin Corp-Res</v>
      </c>
      <c r="D267" s="26">
        <v>64260</v>
      </c>
      <c r="E267" s="79" t="s">
        <v>134</v>
      </c>
      <c r="F267" s="76" t="s">
        <v>216</v>
      </c>
    </row>
    <row r="268" spans="1:6" ht="12">
      <c r="A268" t="str">
        <f>CONCATENATE(C268,"-",$G$2,"-",$J$2,"-",$R$2)</f>
        <v>Mileage Reimbursement-Resorts-Destin Corp-IT-01-0001-20</v>
      </c>
      <c r="B268" t="str">
        <f>CONCATENATE(D268,"-",$G$2,"-",$J$2,"-",$R$2)</f>
        <v>64260-01-0001-20</v>
      </c>
      <c r="C268" s="80" t="str">
        <f>CONCATENATE(E268,"-",$G$1,"-",$J$1,"-",$R$1)</f>
        <v>Mileage Reimbursement-Resorts-Destin Corp-IT</v>
      </c>
      <c r="D268" s="26">
        <v>64260</v>
      </c>
      <c r="E268" s="79" t="s">
        <v>134</v>
      </c>
      <c r="F268" s="76" t="s">
        <v>216</v>
      </c>
    </row>
    <row r="269" spans="1:6" ht="12">
      <c r="A269" t="str">
        <f>CONCATENATE(C269,"-",$G$2,"-",$J$2,"-",$S$2)</f>
        <v>Mileage Reimbursement-Resorts-Destin Corp-HR-01-0001-25</v>
      </c>
      <c r="B269" t="str">
        <f>CONCATENATE(D269,"-",$G$2,"-",$J$2,"-",$S$2)</f>
        <v>64260-01-0001-25</v>
      </c>
      <c r="C269" s="80" t="str">
        <f>CONCATENATE(E269,"-",$G$1,"-",$J$1,"-",$S$1)</f>
        <v>Mileage Reimbursement-Resorts-Destin Corp-HR</v>
      </c>
      <c r="D269" s="26">
        <v>64260</v>
      </c>
      <c r="E269" s="79" t="s">
        <v>134</v>
      </c>
      <c r="F269" s="76" t="s">
        <v>216</v>
      </c>
    </row>
    <row r="270" spans="1:6" ht="12">
      <c r="A270" t="str">
        <f>CONCATENATE(C270,"-",$G$2,"-",$J$2,"-",$T$2)</f>
        <v>Mileage Reimbursement-Resorts-Destin Corp-Mktg-01-0001-30</v>
      </c>
      <c r="B270" t="str">
        <f>CONCATENATE(D270,"-",$G$2,"-",$J$2,"-",$T$2)</f>
        <v>64260-01-0001-30</v>
      </c>
      <c r="C270" s="80" t="str">
        <f>CONCATENATE(E270,"-",$G$1,"-",$J$1,"-",$T$1)</f>
        <v>Mileage Reimbursement-Resorts-Destin Corp-Mktg</v>
      </c>
      <c r="D270" s="26">
        <v>64260</v>
      </c>
      <c r="E270" s="79" t="s">
        <v>134</v>
      </c>
      <c r="F270" s="76" t="s">
        <v>216</v>
      </c>
    </row>
    <row r="271" spans="1:6" ht="12">
      <c r="A271" t="str">
        <f>CONCATENATE(C271,"-",$G$2,"-",$J$2,"-",$U$2)</f>
        <v>Mileage Reimbursement-Resorts-Destin Corp-Acctg-01-0001-35</v>
      </c>
      <c r="B271" t="str">
        <f>CONCATENATE(D271,"-",$G$2,"-",$J$2,"-",$U$2)</f>
        <v>64260-01-0001-35</v>
      </c>
      <c r="C271" s="80" t="str">
        <f>CONCATENATE(E271,"-",$G$1,"-",$J$1,"-",$U$1)</f>
        <v>Mileage Reimbursement-Resorts-Destin Corp-Acctg</v>
      </c>
      <c r="D271" s="26">
        <v>64260</v>
      </c>
      <c r="E271" s="79" t="s">
        <v>134</v>
      </c>
      <c r="F271" s="76" t="s">
        <v>216</v>
      </c>
    </row>
    <row r="272" spans="1:14" s="28" customFormat="1" ht="12">
      <c r="A272" s="28" t="str">
        <f>CONCATENATE(C272,"-",$G$2,"-",$J$2,"-",$N$2)</f>
        <v>Transportation - Other-Resorts-Destin Corp-G&amp;A-01-0001-40</v>
      </c>
      <c r="B272" s="28" t="str">
        <f>CONCATENATE(D272,"-",$G$2,"-",$J$2,"-",$N$2)</f>
        <v>64265-01-0001-40</v>
      </c>
      <c r="C272" s="81" t="str">
        <f>CONCATENATE(E272,"-",$G$1,"-",$J$1,"-",$N$1)</f>
        <v>Transportation - Other-Resorts-Destin Corp-G&amp;A</v>
      </c>
      <c r="D272" s="26">
        <v>64265</v>
      </c>
      <c r="E272" s="79" t="s">
        <v>135</v>
      </c>
      <c r="F272" s="77" t="s">
        <v>216</v>
      </c>
      <c r="G272" s="29"/>
      <c r="H272" s="29"/>
      <c r="I272" s="29"/>
      <c r="J272" s="30"/>
      <c r="K272" s="30"/>
      <c r="L272" s="30"/>
      <c r="M272" s="31"/>
      <c r="N272" s="31"/>
    </row>
    <row r="273" spans="1:6" ht="12">
      <c r="A273" t="str">
        <f>CONCATENATE(C273,"-",$G$2,"-",$J$2,"-",$O$2)</f>
        <v>Transportation - Other-Resorts-Destin Corp-CEO-01-0001-05</v>
      </c>
      <c r="B273" t="str">
        <f>CONCATENATE(D273,"-",$G$2,"-",$J$2,"-",$O$2)</f>
        <v>64265-01-0001-05</v>
      </c>
      <c r="C273" s="80" t="str">
        <f>CONCATENATE(E273,"-",$G$1,"-",$J$1,"-",$O$1)</f>
        <v>Transportation - Other-Resorts-Destin Corp-CEO</v>
      </c>
      <c r="D273" s="26">
        <v>64265</v>
      </c>
      <c r="E273" s="79" t="s">
        <v>135</v>
      </c>
      <c r="F273" s="76" t="s">
        <v>216</v>
      </c>
    </row>
    <row r="274" spans="1:6" ht="12">
      <c r="A274" t="str">
        <f>CONCATENATE(C274,"-",$G$2,"-",$J$2,"-",$P$2)</f>
        <v>Transportation - Other-Resorts-Destin Corp-COO-01-0001-10</v>
      </c>
      <c r="B274" t="str">
        <f>CONCATENATE(D274,"-",$G$2,"-",$J$2,"-",$P$2)</f>
        <v>64265-01-0001-10</v>
      </c>
      <c r="C274" s="80" t="str">
        <f>CONCATENATE(E274,"-",$G$1,"-",$J$1,"-",$P$1)</f>
        <v>Transportation - Other-Resorts-Destin Corp-COO</v>
      </c>
      <c r="D274" s="26">
        <v>64265</v>
      </c>
      <c r="E274" s="79" t="s">
        <v>135</v>
      </c>
      <c r="F274" s="76" t="s">
        <v>216</v>
      </c>
    </row>
    <row r="275" spans="1:6" ht="12">
      <c r="A275" t="str">
        <f>CONCATENATE(C275,"-",$G$2,"-",$J$2,"-",$Q$2)</f>
        <v>Transportation - Other-Resorts-Destin Corp-Res-01-0001-15</v>
      </c>
      <c r="B275" t="str">
        <f>CONCATENATE(D275,"-",$G$2,"-",$J$2,"-",$Q$2)</f>
        <v>64265-01-0001-15</v>
      </c>
      <c r="C275" s="80" t="str">
        <f>CONCATENATE(E275,"-",$G$1,"-",$J$1,"-",$Q$1)</f>
        <v>Transportation - Other-Resorts-Destin Corp-Res</v>
      </c>
      <c r="D275" s="26">
        <v>64265</v>
      </c>
      <c r="E275" s="79" t="s">
        <v>135</v>
      </c>
      <c r="F275" s="76" t="s">
        <v>216</v>
      </c>
    </row>
    <row r="276" spans="1:6" ht="12">
      <c r="A276" t="str">
        <f>CONCATENATE(C276,"-",$G$2,"-",$J$2,"-",$R$2)</f>
        <v>Transportation - Other-Resorts-Destin Corp-IT-01-0001-20</v>
      </c>
      <c r="B276" t="str">
        <f>CONCATENATE(D276,"-",$G$2,"-",$J$2,"-",$R$2)</f>
        <v>64265-01-0001-20</v>
      </c>
      <c r="C276" s="80" t="str">
        <f>CONCATENATE(E276,"-",$G$1,"-",$J$1,"-",$R$1)</f>
        <v>Transportation - Other-Resorts-Destin Corp-IT</v>
      </c>
      <c r="D276" s="26">
        <v>64265</v>
      </c>
      <c r="E276" s="79" t="s">
        <v>135</v>
      </c>
      <c r="F276" s="76" t="s">
        <v>216</v>
      </c>
    </row>
    <row r="277" spans="1:6" ht="12">
      <c r="A277" t="str">
        <f>CONCATENATE(C277,"-",$G$2,"-",$J$2,"-",$S$2)</f>
        <v>Transportation - Other-Resorts-Destin Corp-HR-01-0001-25</v>
      </c>
      <c r="B277" t="str">
        <f>CONCATENATE(D277,"-",$G$2,"-",$J$2,"-",$S$2)</f>
        <v>64265-01-0001-25</v>
      </c>
      <c r="C277" s="80" t="str">
        <f>CONCATENATE(E277,"-",$G$1,"-",$J$1,"-",$S$1)</f>
        <v>Transportation - Other-Resorts-Destin Corp-HR</v>
      </c>
      <c r="D277" s="26">
        <v>64265</v>
      </c>
      <c r="E277" s="79" t="s">
        <v>135</v>
      </c>
      <c r="F277" s="76" t="s">
        <v>216</v>
      </c>
    </row>
    <row r="278" spans="1:6" ht="12">
      <c r="A278" t="str">
        <f>CONCATENATE(C278,"-",$G$2,"-",$J$2,"-",$T$2)</f>
        <v>Transportation - Other-Resorts-Destin Corp-Mktg-01-0001-30</v>
      </c>
      <c r="B278" t="str">
        <f>CONCATENATE(D278,"-",$G$2,"-",$J$2,"-",$T$2)</f>
        <v>64265-01-0001-30</v>
      </c>
      <c r="C278" s="80" t="str">
        <f>CONCATENATE(E278,"-",$G$1,"-",$J$1,"-",$T$1)</f>
        <v>Transportation - Other-Resorts-Destin Corp-Mktg</v>
      </c>
      <c r="D278" s="26">
        <v>64265</v>
      </c>
      <c r="E278" s="79" t="s">
        <v>135</v>
      </c>
      <c r="F278" s="76" t="s">
        <v>216</v>
      </c>
    </row>
    <row r="279" spans="1:6" ht="12">
      <c r="A279" t="str">
        <f>CONCATENATE(C279,"-",$G$2,"-",$J$2,"-",$U$2)</f>
        <v>Transportation - Other-Resorts-Destin Corp-Acctg-01-0001-35</v>
      </c>
      <c r="B279" t="str">
        <f>CONCATENATE(D279,"-",$G$2,"-",$J$2,"-",$U$2)</f>
        <v>64265-01-0001-35</v>
      </c>
      <c r="C279" s="80" t="str">
        <f>CONCATENATE(E279,"-",$G$1,"-",$J$1,"-",$U$1)</f>
        <v>Transportation - Other-Resorts-Destin Corp-Acctg</v>
      </c>
      <c r="D279" s="26">
        <v>64265</v>
      </c>
      <c r="E279" s="79" t="s">
        <v>135</v>
      </c>
      <c r="F279" s="76" t="s">
        <v>216</v>
      </c>
    </row>
    <row r="280" ht="12">
      <c r="F280" s="76"/>
    </row>
    <row r="281" ht="12">
      <c r="F281" s="76"/>
    </row>
    <row r="282" spans="1:6" ht="12">
      <c r="A282" t="str">
        <f aca="true" t="shared" si="19" ref="A282:B286">CONCATENATE(C282,"-",$G$2,"-",$J$2,"-",$T$2)</f>
        <v>Agency Fees-Resorts-Destin Corp-Mktg-01-0001-30</v>
      </c>
      <c r="B282" t="str">
        <f t="shared" si="19"/>
        <v>65110-01-0001-30</v>
      </c>
      <c r="C282" s="80" t="str">
        <f>CONCATENATE(E282,"-",$G$1,"-",$J$1,"-",$T$1)</f>
        <v>Agency Fees-Resorts-Destin Corp-Mktg</v>
      </c>
      <c r="D282">
        <v>65110</v>
      </c>
      <c r="E282" s="79" t="s">
        <v>137</v>
      </c>
      <c r="F282" s="76" t="s">
        <v>216</v>
      </c>
    </row>
    <row r="283" spans="1:6" ht="12">
      <c r="A283" t="str">
        <f t="shared" si="19"/>
        <v>Advertising - Collateral-Resorts-Destin Corp-Mktg-01-0001-30</v>
      </c>
      <c r="B283" t="str">
        <f t="shared" si="19"/>
        <v>65115-01-0001-30</v>
      </c>
      <c r="C283" s="80" t="str">
        <f>CONCATENATE(E283,"-",$G$1,"-",$J$1,"-",$T$1)</f>
        <v>Advertising - Collateral-Resorts-Destin Corp-Mktg</v>
      </c>
      <c r="D283">
        <v>65115</v>
      </c>
      <c r="E283" s="79" t="s">
        <v>138</v>
      </c>
      <c r="F283" s="76" t="s">
        <v>216</v>
      </c>
    </row>
    <row r="284" spans="1:6" ht="12">
      <c r="A284" t="str">
        <f t="shared" si="19"/>
        <v>Advertising - Broadcast-Resorts-Destin Corp-Mktg-01-0001-30</v>
      </c>
      <c r="B284" t="str">
        <f t="shared" si="19"/>
        <v>65120-01-0001-30</v>
      </c>
      <c r="C284" s="80" t="str">
        <f>CONCATENATE(E284,"-",$G$1,"-",$J$1,"-",$T$1)</f>
        <v>Advertising - Broadcast-Resorts-Destin Corp-Mktg</v>
      </c>
      <c r="D284">
        <v>65120</v>
      </c>
      <c r="E284" s="79" t="s">
        <v>139</v>
      </c>
      <c r="F284" s="76" t="s">
        <v>216</v>
      </c>
    </row>
    <row r="285" spans="1:6" ht="12">
      <c r="A285" t="str">
        <f t="shared" si="19"/>
        <v>Advertising Direct Mail-Resorts-Destin Corp-Mktg-01-0001-30</v>
      </c>
      <c r="B285" t="str">
        <f t="shared" si="19"/>
        <v>65130-01-0001-30</v>
      </c>
      <c r="C285" s="80" t="str">
        <f>CONCATENATE(E285,"-",$G$1,"-",$J$1,"-",$T$1)</f>
        <v>Advertising Direct Mail-Resorts-Destin Corp-Mktg</v>
      </c>
      <c r="D285">
        <v>65130</v>
      </c>
      <c r="E285" s="79" t="s">
        <v>140</v>
      </c>
      <c r="F285" s="76" t="s">
        <v>216</v>
      </c>
    </row>
    <row r="286" spans="1:6" ht="12">
      <c r="A286" t="str">
        <f t="shared" si="19"/>
        <v>Advertising Internet-Resorts-Destin Corp-Mktg-01-0001-30</v>
      </c>
      <c r="B286" t="str">
        <f t="shared" si="19"/>
        <v>65140-01-0001-30</v>
      </c>
      <c r="C286" s="80" t="str">
        <f>CONCATENATE(E286,"-",$G$1,"-",$J$1,"-",$T$1)</f>
        <v>Advertising Internet-Resorts-Destin Corp-Mktg</v>
      </c>
      <c r="D286" s="26">
        <v>65140</v>
      </c>
      <c r="E286" s="79" t="s">
        <v>141</v>
      </c>
      <c r="F286" s="76" t="s">
        <v>216</v>
      </c>
    </row>
    <row r="287" spans="1:6" ht="12">
      <c r="A287" t="str">
        <f>CONCATENATE(C287,"-",$G$2,"-",$J$2,"-",$S$2)</f>
        <v>Advertising Internet-Resorts-Destin Corp-HR-01-0001-25</v>
      </c>
      <c r="B287" t="str">
        <f>CONCATENATE(D287,"-",$G$2,"-",$J$2,"-",$S$2)</f>
        <v>65140-01-0001-25</v>
      </c>
      <c r="C287" s="80" t="str">
        <f>CONCATENATE(E287,"-",$G$1,"-",$J$1,"-",$S$1)</f>
        <v>Advertising Internet-Resorts-Destin Corp-HR</v>
      </c>
      <c r="D287" s="26">
        <v>65140</v>
      </c>
      <c r="E287" s="79" t="s">
        <v>141</v>
      </c>
      <c r="F287" s="76" t="s">
        <v>216</v>
      </c>
    </row>
    <row r="288" spans="1:6" ht="12">
      <c r="A288" t="str">
        <f aca="true" t="shared" si="20" ref="A288:B291">CONCATENATE(C288,"-",$G$2,"-",$J$2,"-",$T$2)</f>
        <v>Advertising Internet Serach Engine Optimization-Resorts-Destin Corp-Mktg-01-0001-30</v>
      </c>
      <c r="B288" t="str">
        <f t="shared" si="20"/>
        <v>65145-01-0001-30</v>
      </c>
      <c r="C288" s="80" t="str">
        <f>CONCATENATE(E288,"-",$G$1,"-",$J$1,"-",$T$1)</f>
        <v>Advertising Internet Serach Engine Optimization-Resorts-Destin Corp-Mktg</v>
      </c>
      <c r="D288">
        <v>65145</v>
      </c>
      <c r="E288" s="79" t="s">
        <v>142</v>
      </c>
      <c r="F288" s="76" t="s">
        <v>216</v>
      </c>
    </row>
    <row r="289" spans="1:6" ht="12">
      <c r="A289" t="str">
        <f t="shared" si="20"/>
        <v>Advertising Newsletters - Guest-Resorts-Destin Corp-Mktg-01-0001-30</v>
      </c>
      <c r="B289" t="str">
        <f t="shared" si="20"/>
        <v>65150-01-0001-30</v>
      </c>
      <c r="C289" s="80" t="str">
        <f>CONCATENATE(E289,"-",$G$1,"-",$J$1,"-",$T$1)</f>
        <v>Advertising Newsletters - Guest-Resorts-Destin Corp-Mktg</v>
      </c>
      <c r="D289">
        <v>65150</v>
      </c>
      <c r="E289" s="79" t="s">
        <v>143</v>
      </c>
      <c r="F289" s="76" t="s">
        <v>216</v>
      </c>
    </row>
    <row r="290" spans="1:6" ht="12">
      <c r="A290" t="str">
        <f t="shared" si="20"/>
        <v>Advertising Newsletters - Owner-Resorts-Destin Corp-Mktg-01-0001-30</v>
      </c>
      <c r="B290" t="str">
        <f t="shared" si="20"/>
        <v>65155-01-0001-30</v>
      </c>
      <c r="C290" s="80" t="str">
        <f>CONCATENATE(E290,"-",$G$1,"-",$J$1,"-",$T$1)</f>
        <v>Advertising Newsletters - Owner-Resorts-Destin Corp-Mktg</v>
      </c>
      <c r="D290">
        <v>65155</v>
      </c>
      <c r="E290" s="79" t="s">
        <v>144</v>
      </c>
      <c r="F290" s="76" t="s">
        <v>216</v>
      </c>
    </row>
    <row r="291" spans="1:6" ht="12">
      <c r="A291" t="str">
        <f t="shared" si="20"/>
        <v>Advertising - Photography-Resorts-Destin Corp-Mktg-01-0001-30</v>
      </c>
      <c r="B291" t="str">
        <f t="shared" si="20"/>
        <v>65160-01-0001-30</v>
      </c>
      <c r="C291" s="80" t="str">
        <f>CONCATENATE(E291,"-",$G$1,"-",$J$1,"-",$T$1)</f>
        <v>Advertising - Photography-Resorts-Destin Corp-Mktg</v>
      </c>
      <c r="D291">
        <v>65160</v>
      </c>
      <c r="E291" s="79" t="s">
        <v>145</v>
      </c>
      <c r="F291" s="76" t="s">
        <v>216</v>
      </c>
    </row>
    <row r="292" spans="1:6" ht="12">
      <c r="A292" t="str">
        <f>CONCATENATE(C292,"-",$G$2,"-",$J$2,"-",$S$2)</f>
        <v>Advertising - Print-Resorts-Destin Corp-HR-01-0001-25</v>
      </c>
      <c r="B292" t="str">
        <f>CONCATENATE(D292,"-",$G$2,"-",$J$2,"-",$S$2)</f>
        <v>65170-01-0001-25</v>
      </c>
      <c r="C292" s="80" t="str">
        <f>CONCATENATE(E292,"-",$G$1,"-",$J$1,"-",$S$1)</f>
        <v>Advertising - Print-Resorts-Destin Corp-HR</v>
      </c>
      <c r="D292" s="26">
        <v>65170</v>
      </c>
      <c r="E292" s="79" t="s">
        <v>146</v>
      </c>
      <c r="F292" s="76" t="s">
        <v>216</v>
      </c>
    </row>
    <row r="293" spans="1:6" ht="12">
      <c r="A293" t="str">
        <f aca="true" t="shared" si="21" ref="A293:B306">CONCATENATE(C293,"-",$G$2,"-",$J$2,"-",$T$2)</f>
        <v>Advertising - Print-Resorts-Destin Corp-Mktg-01-0001-30</v>
      </c>
      <c r="B293" t="str">
        <f t="shared" si="21"/>
        <v>65170-01-0001-30</v>
      </c>
      <c r="C293" s="80" t="str">
        <f aca="true" t="shared" si="22" ref="C293:C306">CONCATENATE(E293,"-",$G$1,"-",$J$1,"-",$T$1)</f>
        <v>Advertising - Print-Resorts-Destin Corp-Mktg</v>
      </c>
      <c r="D293" s="26">
        <v>65170</v>
      </c>
      <c r="E293" s="79" t="s">
        <v>146</v>
      </c>
      <c r="F293" s="76" t="s">
        <v>216</v>
      </c>
    </row>
    <row r="294" spans="1:6" ht="12">
      <c r="A294" t="str">
        <f t="shared" si="21"/>
        <v>Advertising - Printing costs-Resorts-Destin Corp-Mktg-01-0001-30</v>
      </c>
      <c r="B294" t="str">
        <f t="shared" si="21"/>
        <v>65180-01-0001-30</v>
      </c>
      <c r="C294" s="80" t="str">
        <f t="shared" si="22"/>
        <v>Advertising - Printing costs-Resorts-Destin Corp-Mktg</v>
      </c>
      <c r="D294">
        <v>65180</v>
      </c>
      <c r="E294" s="79" t="s">
        <v>147</v>
      </c>
      <c r="F294" s="76" t="s">
        <v>216</v>
      </c>
    </row>
    <row r="295" spans="1:6" ht="12">
      <c r="A295" t="str">
        <f t="shared" si="21"/>
        <v>Advertising - Production costs-Resorts-Destin Corp-Mktg-01-0001-30</v>
      </c>
      <c r="B295" t="str">
        <f t="shared" si="21"/>
        <v>65190-01-0001-30</v>
      </c>
      <c r="C295" s="80" t="str">
        <f t="shared" si="22"/>
        <v>Advertising - Production costs-Resorts-Destin Corp-Mktg</v>
      </c>
      <c r="D295">
        <v>65190</v>
      </c>
      <c r="E295" s="79" t="s">
        <v>148</v>
      </c>
      <c r="F295" s="76" t="s">
        <v>216</v>
      </c>
    </row>
    <row r="296" spans="1:6" ht="12">
      <c r="A296" t="str">
        <f t="shared" si="21"/>
        <v>Advertising - Other-Resorts-Destin Corp-Mktg-01-0001-30</v>
      </c>
      <c r="B296" t="str">
        <f t="shared" si="21"/>
        <v>65199-01-0001-30</v>
      </c>
      <c r="C296" s="80" t="str">
        <f t="shared" si="22"/>
        <v>Advertising - Other-Resorts-Destin Corp-Mktg</v>
      </c>
      <c r="D296">
        <v>65199</v>
      </c>
      <c r="E296" s="79" t="s">
        <v>149</v>
      </c>
      <c r="F296" s="76" t="s">
        <v>216</v>
      </c>
    </row>
    <row r="297" spans="1:6" ht="12">
      <c r="A297" t="str">
        <f t="shared" si="21"/>
        <v>Advertising - Signage-Resorts-Destin Corp-Mktg-01-0001-30</v>
      </c>
      <c r="B297" t="str">
        <f t="shared" si="21"/>
        <v>65200-01-0001-30</v>
      </c>
      <c r="C297" s="80" t="str">
        <f t="shared" si="22"/>
        <v>Advertising - Signage-Resorts-Destin Corp-Mktg</v>
      </c>
      <c r="D297">
        <v>65200</v>
      </c>
      <c r="E297" s="79" t="s">
        <v>150</v>
      </c>
      <c r="F297" s="76" t="s">
        <v>216</v>
      </c>
    </row>
    <row r="298" spans="1:6" ht="12">
      <c r="A298" t="str">
        <f t="shared" si="21"/>
        <v>Advertsing - Employee Uniforms-Resorts-Destin Corp-Mktg-01-0001-30</v>
      </c>
      <c r="B298" t="str">
        <f t="shared" si="21"/>
        <v>65210-01-0001-30</v>
      </c>
      <c r="C298" s="80" t="str">
        <f t="shared" si="22"/>
        <v>Advertsing - Employee Uniforms-Resorts-Destin Corp-Mktg</v>
      </c>
      <c r="D298" s="19">
        <v>65210</v>
      </c>
      <c r="E298" s="79" t="s">
        <v>151</v>
      </c>
      <c r="F298" s="76" t="s">
        <v>216</v>
      </c>
    </row>
    <row r="299" spans="1:6" ht="12">
      <c r="A299" t="str">
        <f t="shared" si="21"/>
        <v>Marketing Research-Resorts-Destin Corp-Mktg-01-0001-30</v>
      </c>
      <c r="B299" t="str">
        <f t="shared" si="21"/>
        <v>65300-01-0001-30</v>
      </c>
      <c r="C299" s="80" t="str">
        <f t="shared" si="22"/>
        <v>Marketing Research-Resorts-Destin Corp-Mktg</v>
      </c>
      <c r="D299">
        <v>65300</v>
      </c>
      <c r="E299" s="79" t="s">
        <v>152</v>
      </c>
      <c r="F299" s="76" t="s">
        <v>216</v>
      </c>
    </row>
    <row r="300" spans="1:6" ht="12">
      <c r="A300" t="str">
        <f t="shared" si="21"/>
        <v>Owner Marketing Fees - Contra-Resorts-Destin Corp-Mktg-01-0001-30</v>
      </c>
      <c r="B300" t="str">
        <f t="shared" si="21"/>
        <v>65325-01-0001-30</v>
      </c>
      <c r="C300" s="80" t="str">
        <f t="shared" si="22"/>
        <v>Owner Marketing Fees - Contra-Resorts-Destin Corp-Mktg</v>
      </c>
      <c r="D300">
        <v>65325</v>
      </c>
      <c r="E300" s="79" t="s">
        <v>153</v>
      </c>
      <c r="F300" s="76" t="s">
        <v>227</v>
      </c>
    </row>
    <row r="301" spans="1:6" ht="12">
      <c r="A301" t="str">
        <f t="shared" si="21"/>
        <v>Trade Show Expense-Resorts-Destin Corp-Mktg-01-0001-30</v>
      </c>
      <c r="B301" t="str">
        <f t="shared" si="21"/>
        <v>65350-01-0001-30</v>
      </c>
      <c r="C301" s="80" t="str">
        <f t="shared" si="22"/>
        <v>Trade Show Expense-Resorts-Destin Corp-Mktg</v>
      </c>
      <c r="D301">
        <v>65350</v>
      </c>
      <c r="E301" s="79" t="s">
        <v>154</v>
      </c>
      <c r="F301" s="76" t="s">
        <v>216</v>
      </c>
    </row>
    <row r="302" spans="1:6" ht="12">
      <c r="A302" t="str">
        <f t="shared" si="21"/>
        <v>Promotions/Giveaways - Other Business-Resorts-Destin Corp-Mktg-01-0001-30</v>
      </c>
      <c r="B302" t="str">
        <f t="shared" si="21"/>
        <v>65410-01-0001-30</v>
      </c>
      <c r="C302" s="80" t="str">
        <f t="shared" si="22"/>
        <v>Promotions/Giveaways - Other Business-Resorts-Destin Corp-Mktg</v>
      </c>
      <c r="D302">
        <v>65410</v>
      </c>
      <c r="E302" s="79" t="s">
        <v>155</v>
      </c>
      <c r="F302" s="76" t="s">
        <v>216</v>
      </c>
    </row>
    <row r="303" spans="1:6" ht="12">
      <c r="A303" t="str">
        <f t="shared" si="21"/>
        <v>Promotions/Giveaways - Employees-Resorts-Destin Corp-Mktg-01-0001-30</v>
      </c>
      <c r="B303" t="str">
        <f t="shared" si="21"/>
        <v>65420-01-0001-30</v>
      </c>
      <c r="C303" s="80" t="str">
        <f t="shared" si="22"/>
        <v>Promotions/Giveaways - Employees-Resorts-Destin Corp-Mktg</v>
      </c>
      <c r="D303">
        <v>65420</v>
      </c>
      <c r="E303" s="79" t="s">
        <v>156</v>
      </c>
      <c r="F303" s="76" t="s">
        <v>216</v>
      </c>
    </row>
    <row r="304" spans="1:6" ht="12">
      <c r="A304" t="str">
        <f t="shared" si="21"/>
        <v>Promotions/Giveaways - Guests-Resorts-Destin Corp-Mktg-01-0001-30</v>
      </c>
      <c r="B304" t="str">
        <f t="shared" si="21"/>
        <v>65430-01-0001-30</v>
      </c>
      <c r="C304" s="80" t="str">
        <f t="shared" si="22"/>
        <v>Promotions/Giveaways - Guests-Resorts-Destin Corp-Mktg</v>
      </c>
      <c r="D304">
        <v>65430</v>
      </c>
      <c r="E304" s="79" t="s">
        <v>157</v>
      </c>
      <c r="F304" s="76" t="s">
        <v>216</v>
      </c>
    </row>
    <row r="305" spans="1:6" ht="12">
      <c r="A305" t="str">
        <f t="shared" si="21"/>
        <v>Promotions/Giveaways - Homeowners-Resorts-Destin Corp-Mktg-01-0001-30</v>
      </c>
      <c r="B305" t="str">
        <f t="shared" si="21"/>
        <v>65440-01-0001-30</v>
      </c>
      <c r="C305" s="80" t="str">
        <f t="shared" si="22"/>
        <v>Promotions/Giveaways - Homeowners-Resorts-Destin Corp-Mktg</v>
      </c>
      <c r="D305">
        <v>65440</v>
      </c>
      <c r="E305" s="79" t="s">
        <v>158</v>
      </c>
      <c r="F305" s="76" t="s">
        <v>216</v>
      </c>
    </row>
    <row r="306" spans="1:6" ht="12">
      <c r="A306" t="str">
        <f t="shared" si="21"/>
        <v>Promotions/Giveaways - Other  -Resorts-Destin Corp-Mktg-01-0001-30</v>
      </c>
      <c r="B306" t="str">
        <f t="shared" si="21"/>
        <v>65490-01-0001-30</v>
      </c>
      <c r="C306" s="80" t="str">
        <f t="shared" si="22"/>
        <v>Promotions/Giveaways - Other  -Resorts-Destin Corp-Mktg</v>
      </c>
      <c r="D306">
        <v>65490</v>
      </c>
      <c r="E306" s="79" t="s">
        <v>159</v>
      </c>
      <c r="F306" s="76" t="s">
        <v>216</v>
      </c>
    </row>
    <row r="307" spans="1:6" ht="12">
      <c r="A307" s="28" t="str">
        <f>CONCATENATE(C307,"-",$G$2,"-",$J$2,"-",$N$2)</f>
        <v>Website-Resorts-Destin Corp-G&amp;A-01-0001-40</v>
      </c>
      <c r="B307" s="28" t="str">
        <f>CONCATENATE(D307,"-",$G$2,"-",$J$2,"-",$N$2)</f>
        <v>65500-01-0001-40</v>
      </c>
      <c r="C307" s="81" t="str">
        <f>CONCATENATE(E307,"-",$G$1,"-",$J$1,"-",$N$1)</f>
        <v>Website-Resorts-Destin Corp-G&amp;A</v>
      </c>
      <c r="D307">
        <v>65500</v>
      </c>
      <c r="E307" s="79" t="s">
        <v>160</v>
      </c>
      <c r="F307" s="76" t="s">
        <v>216</v>
      </c>
    </row>
    <row r="308" spans="1:6" ht="12">
      <c r="A308" t="str">
        <f>CONCATENATE(C308,"-",$G$2,"-",$J$2,"-",$T$2)</f>
        <v>Website-Resorts-Destin Corp-Mktg-01-0001-30</v>
      </c>
      <c r="B308" t="str">
        <f>CONCATENATE(D308,"-",$G$2,"-",$J$2,"-",$T$2)</f>
        <v>65500-01-0001-30</v>
      </c>
      <c r="C308" s="80" t="str">
        <f>CONCATENATE(E308,"-",$G$1,"-",$J$1,"-",$T$1)</f>
        <v>Website-Resorts-Destin Corp-Mktg</v>
      </c>
      <c r="D308">
        <v>65500</v>
      </c>
      <c r="E308" s="79" t="s">
        <v>160</v>
      </c>
      <c r="F308" s="76" t="s">
        <v>216</v>
      </c>
    </row>
    <row r="309" spans="1:6" ht="12">
      <c r="A309" t="str">
        <f>CONCATENATE(C309,"-",$G$2,"-",$J$2,"-",$T$2)</f>
        <v>Business Relations-Resorts-Destin Corp-Mktg-01-0001-30</v>
      </c>
      <c r="B309" t="str">
        <f>CONCATENATE(D309,"-",$G$2,"-",$J$2,"-",$T$2)</f>
        <v>65600-01-0001-30</v>
      </c>
      <c r="C309" s="80" t="str">
        <f>CONCATENATE(E309,"-",$G$1,"-",$J$1,"-",$T$1)</f>
        <v>Business Relations-Resorts-Destin Corp-Mktg</v>
      </c>
      <c r="D309">
        <v>65600</v>
      </c>
      <c r="E309" s="79" t="s">
        <v>161</v>
      </c>
      <c r="F309" s="76" t="s">
        <v>216</v>
      </c>
    </row>
    <row r="310" ht="12">
      <c r="F310" s="76"/>
    </row>
    <row r="311" spans="1:6" ht="12">
      <c r="A311" t="str">
        <f aca="true" t="shared" si="23" ref="A311:B320">CONCATENATE(C311,"-",$G$2,"-",$J$2,"-",$N$2)</f>
        <v>Cable Television-Resorts-Destin Corp-G&amp;A-01-0001-40</v>
      </c>
      <c r="B311" t="str">
        <f t="shared" si="23"/>
        <v>66100-01-0001-40</v>
      </c>
      <c r="C311" s="81" t="str">
        <f aca="true" t="shared" si="24" ref="C311:C320">CONCATENATE(E311,"-",$G$1,"-",$J$1,"-",$N$1)</f>
        <v>Cable Television-Resorts-Destin Corp-G&amp;A</v>
      </c>
      <c r="D311">
        <v>66100</v>
      </c>
      <c r="E311" s="79" t="s">
        <v>162</v>
      </c>
      <c r="F311" s="76" t="s">
        <v>216</v>
      </c>
    </row>
    <row r="312" spans="1:6" ht="12">
      <c r="A312" t="str">
        <f t="shared" si="23"/>
        <v>Electricity-Resorts-Destin Corp-G&amp;A-01-0001-40</v>
      </c>
      <c r="B312" t="str">
        <f t="shared" si="23"/>
        <v>66200-01-0001-40</v>
      </c>
      <c r="C312" s="81" t="str">
        <f t="shared" si="24"/>
        <v>Electricity-Resorts-Destin Corp-G&amp;A</v>
      </c>
      <c r="D312">
        <v>66200</v>
      </c>
      <c r="E312" s="79" t="s">
        <v>163</v>
      </c>
      <c r="F312" s="76" t="s">
        <v>216</v>
      </c>
    </row>
    <row r="313" spans="1:6" ht="12">
      <c r="A313" t="str">
        <f t="shared" si="23"/>
        <v>Equipment Maintenance-Resorts-Destin Corp-G&amp;A-01-0001-40</v>
      </c>
      <c r="B313" t="str">
        <f t="shared" si="23"/>
        <v>66300-01-0001-40</v>
      </c>
      <c r="C313" s="81" t="str">
        <f t="shared" si="24"/>
        <v>Equipment Maintenance-Resorts-Destin Corp-G&amp;A</v>
      </c>
      <c r="D313">
        <v>66300</v>
      </c>
      <c r="E313" s="79" t="s">
        <v>164</v>
      </c>
      <c r="F313" s="76" t="s">
        <v>216</v>
      </c>
    </row>
    <row r="314" spans="1:6" ht="12">
      <c r="A314" t="str">
        <f t="shared" si="23"/>
        <v>Equipment Rental-Resorts-Destin Corp-G&amp;A-01-0001-40</v>
      </c>
      <c r="B314" t="str">
        <f t="shared" si="23"/>
        <v>66350-01-0001-40</v>
      </c>
      <c r="C314" s="81" t="str">
        <f t="shared" si="24"/>
        <v>Equipment Rental-Resorts-Destin Corp-G&amp;A</v>
      </c>
      <c r="D314">
        <v>66350</v>
      </c>
      <c r="E314" s="79" t="s">
        <v>165</v>
      </c>
      <c r="F314" s="76" t="s">
        <v>216</v>
      </c>
    </row>
    <row r="315" spans="1:6" ht="12">
      <c r="A315" t="str">
        <f t="shared" si="23"/>
        <v>Facilities Rental-Resorts-Destin Corp-G&amp;A-01-0001-40</v>
      </c>
      <c r="B315" t="str">
        <f t="shared" si="23"/>
        <v>66400-01-0001-40</v>
      </c>
      <c r="C315" s="81" t="str">
        <f t="shared" si="24"/>
        <v>Facilities Rental-Resorts-Destin Corp-G&amp;A</v>
      </c>
      <c r="D315">
        <v>66400</v>
      </c>
      <c r="E315" s="79" t="s">
        <v>166</v>
      </c>
      <c r="F315" s="76" t="s">
        <v>216</v>
      </c>
    </row>
    <row r="316" spans="1:6" ht="12">
      <c r="A316" t="str">
        <f t="shared" si="23"/>
        <v>General Building-Resorts-Destin Corp-G&amp;A-01-0001-40</v>
      </c>
      <c r="B316" t="str">
        <f t="shared" si="23"/>
        <v>66500-01-0001-40</v>
      </c>
      <c r="C316" s="81" t="str">
        <f t="shared" si="24"/>
        <v>General Building-Resorts-Destin Corp-G&amp;A</v>
      </c>
      <c r="D316">
        <v>66500</v>
      </c>
      <c r="E316" s="79" t="s">
        <v>167</v>
      </c>
      <c r="F316" s="76" t="s">
        <v>216</v>
      </c>
    </row>
    <row r="317" spans="1:6" ht="12">
      <c r="A317" t="str">
        <f t="shared" si="23"/>
        <v>Natural Gas-Resorts-Destin Corp-G&amp;A-01-0001-40</v>
      </c>
      <c r="B317" t="str">
        <f t="shared" si="23"/>
        <v>66600-01-0001-40</v>
      </c>
      <c r="C317" s="81" t="str">
        <f t="shared" si="24"/>
        <v>Natural Gas-Resorts-Destin Corp-G&amp;A</v>
      </c>
      <c r="D317">
        <v>66600</v>
      </c>
      <c r="E317" s="79" t="s">
        <v>168</v>
      </c>
      <c r="F317" s="76" t="s">
        <v>216</v>
      </c>
    </row>
    <row r="318" spans="1:6" ht="12">
      <c r="A318" t="str">
        <f t="shared" si="23"/>
        <v>Refuse Removal-Resorts-Destin Corp-G&amp;A-01-0001-40</v>
      </c>
      <c r="B318" t="str">
        <f t="shared" si="23"/>
        <v>66700-01-0001-40</v>
      </c>
      <c r="C318" s="81" t="str">
        <f t="shared" si="24"/>
        <v>Refuse Removal-Resorts-Destin Corp-G&amp;A</v>
      </c>
      <c r="D318">
        <v>66700</v>
      </c>
      <c r="E318" s="79" t="s">
        <v>169</v>
      </c>
      <c r="F318" s="76" t="s">
        <v>216</v>
      </c>
    </row>
    <row r="319" spans="1:6" ht="12">
      <c r="A319" t="str">
        <f t="shared" si="23"/>
        <v>Water/Sewer-Resorts-Destin Corp-G&amp;A-01-0001-40</v>
      </c>
      <c r="B319" t="str">
        <f t="shared" si="23"/>
        <v>66800-01-0001-40</v>
      </c>
      <c r="C319" s="81" t="str">
        <f t="shared" si="24"/>
        <v>Water/Sewer-Resorts-Destin Corp-G&amp;A</v>
      </c>
      <c r="D319">
        <v>66800</v>
      </c>
      <c r="E319" s="79" t="s">
        <v>170</v>
      </c>
      <c r="F319" s="76" t="s">
        <v>216</v>
      </c>
    </row>
    <row r="320" spans="1:6" ht="12">
      <c r="A320" t="str">
        <f t="shared" si="23"/>
        <v>Other Utilities-Resorts-Destin Corp-G&amp;A-01-0001-40</v>
      </c>
      <c r="B320" t="str">
        <f t="shared" si="23"/>
        <v>66900-01-0001-40</v>
      </c>
      <c r="C320" s="81" t="str">
        <f t="shared" si="24"/>
        <v>Other Utilities-Resorts-Destin Corp-G&amp;A</v>
      </c>
      <c r="D320">
        <v>66900</v>
      </c>
      <c r="E320" s="79" t="s">
        <v>171</v>
      </c>
      <c r="F320" s="76" t="s">
        <v>216</v>
      </c>
    </row>
    <row r="321" ht="12">
      <c r="F321" s="76"/>
    </row>
    <row r="322" spans="1:14" s="28" customFormat="1" ht="12">
      <c r="A322" s="28" t="str">
        <f>CONCATENATE(C322,"-",$G$2,"-",$J$2,"-",$N$2)</f>
        <v>Subscriptions &amp; Books-Resorts-Destin Corp-G&amp;A-01-0001-40</v>
      </c>
      <c r="B322" s="28" t="str">
        <f>CONCATENATE(D322,"-",$G$2,"-",$J$2,"-",$N$2)</f>
        <v>67100-01-0001-40</v>
      </c>
      <c r="C322" s="81" t="str">
        <f>CONCATENATE(E322,"-",$G$1,"-",$J$1,"-",$N$1)</f>
        <v>Subscriptions &amp; Books-Resorts-Destin Corp-G&amp;A</v>
      </c>
      <c r="D322" s="26">
        <v>67100</v>
      </c>
      <c r="E322" s="79" t="s">
        <v>172</v>
      </c>
      <c r="F322" s="77" t="s">
        <v>216</v>
      </c>
      <c r="G322" s="29"/>
      <c r="H322" s="29"/>
      <c r="I322" s="29"/>
      <c r="J322" s="30"/>
      <c r="K322" s="30"/>
      <c r="L322" s="30"/>
      <c r="M322" s="31"/>
      <c r="N322" s="31"/>
    </row>
    <row r="323" spans="1:6" ht="12">
      <c r="A323" t="str">
        <f>CONCATENATE(C323,"-",$G$2,"-",$J$2,"-",$O$2)</f>
        <v>Subscriptions &amp; Books-Resorts-Destin Corp-CEO-01-0001-05</v>
      </c>
      <c r="B323" t="str">
        <f>CONCATENATE(D323,"-",$G$2,"-",$J$2,"-",$O$2)</f>
        <v>67100-01-0001-05</v>
      </c>
      <c r="C323" s="80" t="str">
        <f>CONCATENATE(E323,"-",$G$1,"-",$J$1,"-",$O$1)</f>
        <v>Subscriptions &amp; Books-Resorts-Destin Corp-CEO</v>
      </c>
      <c r="D323" s="26">
        <v>67100</v>
      </c>
      <c r="E323" s="79" t="s">
        <v>172</v>
      </c>
      <c r="F323" s="76" t="s">
        <v>216</v>
      </c>
    </row>
    <row r="324" spans="1:6" ht="12">
      <c r="A324" t="str">
        <f>CONCATENATE(C324,"-",$G$2,"-",$J$2,"-",$P$2)</f>
        <v>Subscriptions &amp; Books-Resorts-Destin Corp-COO-01-0001-10</v>
      </c>
      <c r="B324" t="str">
        <f>CONCATENATE(D324,"-",$G$2,"-",$J$2,"-",$P$2)</f>
        <v>67100-01-0001-10</v>
      </c>
      <c r="C324" s="80" t="str">
        <f>CONCATENATE(E324,"-",$G$1,"-",$J$1,"-",$P$1)</f>
        <v>Subscriptions &amp; Books-Resorts-Destin Corp-COO</v>
      </c>
      <c r="D324" s="26">
        <v>67100</v>
      </c>
      <c r="E324" s="79" t="s">
        <v>172</v>
      </c>
      <c r="F324" s="76" t="s">
        <v>216</v>
      </c>
    </row>
    <row r="325" spans="1:6" ht="12">
      <c r="A325" t="str">
        <f>CONCATENATE(C325,"-",$G$2,"-",$J$2,"-",$Q$2)</f>
        <v>Subscriptions &amp; Books-Resorts-Destin Corp-Res-01-0001-15</v>
      </c>
      <c r="B325" t="str">
        <f>CONCATENATE(D325,"-",$G$2,"-",$J$2,"-",$Q$2)</f>
        <v>67100-01-0001-15</v>
      </c>
      <c r="C325" s="80" t="str">
        <f>CONCATENATE(E325,"-",$G$1,"-",$J$1,"-",$Q$1)</f>
        <v>Subscriptions &amp; Books-Resorts-Destin Corp-Res</v>
      </c>
      <c r="D325" s="26">
        <v>67100</v>
      </c>
      <c r="E325" s="79" t="s">
        <v>172</v>
      </c>
      <c r="F325" s="76" t="s">
        <v>216</v>
      </c>
    </row>
    <row r="326" spans="1:6" ht="12">
      <c r="A326" t="str">
        <f>CONCATENATE(C326,"-",$G$2,"-",$J$2,"-",$R$2)</f>
        <v>Subscriptions &amp; Books-Resorts-Destin Corp-IT-01-0001-20</v>
      </c>
      <c r="B326" t="str">
        <f>CONCATENATE(D326,"-",$G$2,"-",$J$2,"-",$R$2)</f>
        <v>67100-01-0001-20</v>
      </c>
      <c r="C326" s="80" t="str">
        <f>CONCATENATE(E326,"-",$G$1,"-",$J$1,"-",$R$1)</f>
        <v>Subscriptions &amp; Books-Resorts-Destin Corp-IT</v>
      </c>
      <c r="D326" s="26">
        <v>67100</v>
      </c>
      <c r="E326" s="79" t="s">
        <v>172</v>
      </c>
      <c r="F326" s="76" t="s">
        <v>216</v>
      </c>
    </row>
    <row r="327" spans="1:6" ht="12">
      <c r="A327" t="str">
        <f>CONCATENATE(C327,"-",$G$2,"-",$J$2,"-",$S$2)</f>
        <v>Subscriptions &amp; Books-Resorts-Destin Corp-HR-01-0001-25</v>
      </c>
      <c r="B327" t="str">
        <f>CONCATENATE(D327,"-",$G$2,"-",$J$2,"-",$S$2)</f>
        <v>67100-01-0001-25</v>
      </c>
      <c r="C327" s="80" t="str">
        <f>CONCATENATE(E327,"-",$G$1,"-",$J$1,"-",$S$1)</f>
        <v>Subscriptions &amp; Books-Resorts-Destin Corp-HR</v>
      </c>
      <c r="D327" s="26">
        <v>67100</v>
      </c>
      <c r="E327" s="79" t="s">
        <v>172</v>
      </c>
      <c r="F327" s="76" t="s">
        <v>216</v>
      </c>
    </row>
    <row r="328" spans="1:6" ht="12">
      <c r="A328" t="str">
        <f>CONCATENATE(C328,"-",$G$2,"-",$J$2,"-",$T$2)</f>
        <v>Subscriptions &amp; Books-Resorts-Destin Corp-Mktg-01-0001-30</v>
      </c>
      <c r="B328" t="str">
        <f>CONCATENATE(D328,"-",$G$2,"-",$J$2,"-",$T$2)</f>
        <v>67100-01-0001-30</v>
      </c>
      <c r="C328" s="80" t="str">
        <f>CONCATENATE(E328,"-",$G$1,"-",$J$1,"-",$T$1)</f>
        <v>Subscriptions &amp; Books-Resorts-Destin Corp-Mktg</v>
      </c>
      <c r="D328" s="26">
        <v>67100</v>
      </c>
      <c r="E328" s="79" t="s">
        <v>172</v>
      </c>
      <c r="F328" s="76" t="s">
        <v>216</v>
      </c>
    </row>
    <row r="329" spans="1:6" ht="12">
      <c r="A329" t="str">
        <f>CONCATENATE(C329,"-",$G$2,"-",$J$2,"-",$U$2)</f>
        <v>Subscriptions &amp; Books-Resorts-Destin Corp-Acctg-01-0001-35</v>
      </c>
      <c r="B329" t="str">
        <f>CONCATENATE(D329,"-",$G$2,"-",$J$2,"-",$U$2)</f>
        <v>67100-01-0001-35</v>
      </c>
      <c r="C329" s="80" t="str">
        <f>CONCATENATE(E329,"-",$G$1,"-",$J$1,"-",$U$1)</f>
        <v>Subscriptions &amp; Books-Resorts-Destin Corp-Acctg</v>
      </c>
      <c r="D329" s="26">
        <v>67100</v>
      </c>
      <c r="E329" s="79" t="s">
        <v>172</v>
      </c>
      <c r="F329" s="76" t="s">
        <v>216</v>
      </c>
    </row>
    <row r="330" spans="1:14" s="28" customFormat="1" ht="12">
      <c r="A330" s="28" t="str">
        <f>CONCATENATE(C330,"-",$G$2,"-",$J$2,"-",$N$2)</f>
        <v>Supplies - Computer Hardware-Resorts-Destin Corp-G&amp;A-01-0001-40</v>
      </c>
      <c r="B330" s="28" t="str">
        <f>CONCATENATE(D330,"-",$G$2,"-",$J$2,"-",$N$2)</f>
        <v>67210-01-0001-40</v>
      </c>
      <c r="C330" s="81" t="str">
        <f>CONCATENATE(E330,"-",$G$1,"-",$J$1,"-",$N$1)</f>
        <v>Supplies - Computer Hardware-Resorts-Destin Corp-G&amp;A</v>
      </c>
      <c r="D330" s="26">
        <v>67210</v>
      </c>
      <c r="E330" s="79" t="s">
        <v>173</v>
      </c>
      <c r="F330" s="77" t="s">
        <v>216</v>
      </c>
      <c r="G330" s="29"/>
      <c r="H330" s="29"/>
      <c r="I330" s="29"/>
      <c r="J330" s="30"/>
      <c r="K330" s="30"/>
      <c r="L330" s="30"/>
      <c r="M330" s="31"/>
      <c r="N330" s="31"/>
    </row>
    <row r="331" spans="1:6" ht="12">
      <c r="A331" t="str">
        <f>CONCATENATE(C331,"-",$G$2,"-",$J$2,"-",$O$2)</f>
        <v>Supplies - Computer Hardware-Resorts-Destin Corp-CEO-01-0001-05</v>
      </c>
      <c r="B331" t="str">
        <f>CONCATENATE(D331,"-",$G$2,"-",$J$2,"-",$O$2)</f>
        <v>67210-01-0001-05</v>
      </c>
      <c r="C331" s="80" t="str">
        <f>CONCATENATE(E331,"-",$G$1,"-",$J$1,"-",$O$1)</f>
        <v>Supplies - Computer Hardware-Resorts-Destin Corp-CEO</v>
      </c>
      <c r="D331" s="26">
        <v>67210</v>
      </c>
      <c r="E331" s="79" t="s">
        <v>173</v>
      </c>
      <c r="F331" s="76" t="s">
        <v>216</v>
      </c>
    </row>
    <row r="332" spans="1:6" ht="12">
      <c r="A332" t="str">
        <f>CONCATENATE(C332,"-",$G$2,"-",$J$2,"-",$P$2)</f>
        <v>Supplies - Computer Hardware-Resorts-Destin Corp-COO-01-0001-10</v>
      </c>
      <c r="B332" t="str">
        <f>CONCATENATE(D332,"-",$G$2,"-",$J$2,"-",$P$2)</f>
        <v>67210-01-0001-10</v>
      </c>
      <c r="C332" s="80" t="str">
        <f>CONCATENATE(E332,"-",$G$1,"-",$J$1,"-",$P$1)</f>
        <v>Supplies - Computer Hardware-Resorts-Destin Corp-COO</v>
      </c>
      <c r="D332" s="26">
        <v>67210</v>
      </c>
      <c r="E332" s="79" t="s">
        <v>173</v>
      </c>
      <c r="F332" s="76" t="s">
        <v>216</v>
      </c>
    </row>
    <row r="333" spans="1:6" ht="12">
      <c r="A333" t="str">
        <f>CONCATENATE(C333,"-",$G$2,"-",$J$2,"-",$Q$2)</f>
        <v>Supplies - Computer Hardware-Resorts-Destin Corp-Res-01-0001-15</v>
      </c>
      <c r="B333" t="str">
        <f>CONCATENATE(D333,"-",$G$2,"-",$J$2,"-",$Q$2)</f>
        <v>67210-01-0001-15</v>
      </c>
      <c r="C333" s="80" t="str">
        <f>CONCATENATE(E333,"-",$G$1,"-",$J$1,"-",$Q$1)</f>
        <v>Supplies - Computer Hardware-Resorts-Destin Corp-Res</v>
      </c>
      <c r="D333" s="26">
        <v>67210</v>
      </c>
      <c r="E333" s="79" t="s">
        <v>173</v>
      </c>
      <c r="F333" s="76" t="s">
        <v>216</v>
      </c>
    </row>
    <row r="334" spans="1:6" ht="12">
      <c r="A334" t="str">
        <f>CONCATENATE(C334,"-",$G$2,"-",$J$2,"-",$R$2)</f>
        <v>Supplies - Computer Hardware-Resorts-Destin Corp-IT-01-0001-20</v>
      </c>
      <c r="B334" t="str">
        <f>CONCATENATE(D334,"-",$G$2,"-",$J$2,"-",$R$2)</f>
        <v>67210-01-0001-20</v>
      </c>
      <c r="C334" s="80" t="str">
        <f>CONCATENATE(E334,"-",$G$1,"-",$J$1,"-",$R$1)</f>
        <v>Supplies - Computer Hardware-Resorts-Destin Corp-IT</v>
      </c>
      <c r="D334" s="26">
        <v>67210</v>
      </c>
      <c r="E334" s="79" t="s">
        <v>173</v>
      </c>
      <c r="F334" s="76" t="s">
        <v>216</v>
      </c>
    </row>
    <row r="335" spans="1:6" ht="12">
      <c r="A335" t="str">
        <f>CONCATENATE(C335,"-",$G$2,"-",$J$2,"-",$S$2)</f>
        <v>Supplies - Computer Hardware-Resorts-Destin Corp-HR-01-0001-25</v>
      </c>
      <c r="B335" t="str">
        <f>CONCATENATE(D335,"-",$G$2,"-",$J$2,"-",$S$2)</f>
        <v>67210-01-0001-25</v>
      </c>
      <c r="C335" s="80" t="str">
        <f>CONCATENATE(E335,"-",$G$1,"-",$J$1,"-",$S$1)</f>
        <v>Supplies - Computer Hardware-Resorts-Destin Corp-HR</v>
      </c>
      <c r="D335" s="26">
        <v>67210</v>
      </c>
      <c r="E335" s="79" t="s">
        <v>173</v>
      </c>
      <c r="F335" s="76" t="s">
        <v>216</v>
      </c>
    </row>
    <row r="336" spans="1:6" ht="12">
      <c r="A336" t="str">
        <f>CONCATENATE(C336,"-",$G$2,"-",$J$2,"-",$T$2)</f>
        <v>Supplies - Computer Hardware-Resorts-Destin Corp-Mktg-01-0001-30</v>
      </c>
      <c r="B336" t="str">
        <f>CONCATENATE(D336,"-",$G$2,"-",$J$2,"-",$T$2)</f>
        <v>67210-01-0001-30</v>
      </c>
      <c r="C336" s="80" t="str">
        <f>CONCATENATE(E336,"-",$G$1,"-",$J$1,"-",$T$1)</f>
        <v>Supplies - Computer Hardware-Resorts-Destin Corp-Mktg</v>
      </c>
      <c r="D336" s="26">
        <v>67210</v>
      </c>
      <c r="E336" s="79" t="s">
        <v>173</v>
      </c>
      <c r="F336" s="76" t="s">
        <v>216</v>
      </c>
    </row>
    <row r="337" spans="1:6" ht="12">
      <c r="A337" t="str">
        <f>CONCATENATE(C337,"-",$G$2,"-",$J$2,"-",$U$2)</f>
        <v>Supplies - Computer Hardware-Resorts-Destin Corp-Acctg-01-0001-35</v>
      </c>
      <c r="B337" t="str">
        <f>CONCATENATE(D337,"-",$G$2,"-",$J$2,"-",$U$2)</f>
        <v>67210-01-0001-35</v>
      </c>
      <c r="C337" s="80" t="str">
        <f>CONCATENATE(E337,"-",$G$1,"-",$J$1,"-",$U$1)</f>
        <v>Supplies - Computer Hardware-Resorts-Destin Corp-Acctg</v>
      </c>
      <c r="D337" s="26">
        <v>67210</v>
      </c>
      <c r="E337" s="79" t="s">
        <v>173</v>
      </c>
      <c r="F337" s="76" t="s">
        <v>216</v>
      </c>
    </row>
    <row r="338" spans="1:14" s="28" customFormat="1" ht="12">
      <c r="A338" s="28" t="str">
        <f>CONCATENATE(C338,"-",$G$2,"-",$J$2,"-",$N$2)</f>
        <v>Supplies - Computer Software-Resorts-Destin Corp-G&amp;A-01-0001-40</v>
      </c>
      <c r="B338" s="28" t="str">
        <f>CONCATENATE(D338,"-",$G$2,"-",$J$2,"-",$N$2)</f>
        <v>67220-01-0001-40</v>
      </c>
      <c r="C338" s="81" t="str">
        <f>CONCATENATE(E338,"-",$G$1,"-",$J$1,"-",$N$1)</f>
        <v>Supplies - Computer Software-Resorts-Destin Corp-G&amp;A</v>
      </c>
      <c r="D338" s="26">
        <v>67220</v>
      </c>
      <c r="E338" s="79" t="s">
        <v>174</v>
      </c>
      <c r="F338" s="77" t="s">
        <v>216</v>
      </c>
      <c r="G338" s="29"/>
      <c r="H338" s="29"/>
      <c r="I338" s="29"/>
      <c r="J338" s="30"/>
      <c r="K338" s="30"/>
      <c r="L338" s="30"/>
      <c r="M338" s="31"/>
      <c r="N338" s="31"/>
    </row>
    <row r="339" spans="1:6" ht="12">
      <c r="A339" t="str">
        <f>CONCATENATE(C339,"-",$G$2,"-",$J$2,"-",$O$2)</f>
        <v>Supplies - Computer Software-Resorts-Destin Corp-CEO-01-0001-05</v>
      </c>
      <c r="B339" t="str">
        <f>CONCATENATE(D339,"-",$G$2,"-",$J$2,"-",$O$2)</f>
        <v>67220-01-0001-05</v>
      </c>
      <c r="C339" s="80" t="str">
        <f>CONCATENATE(E339,"-",$G$1,"-",$J$1,"-",$O$1)</f>
        <v>Supplies - Computer Software-Resorts-Destin Corp-CEO</v>
      </c>
      <c r="D339" s="26">
        <v>67220</v>
      </c>
      <c r="E339" s="79" t="s">
        <v>174</v>
      </c>
      <c r="F339" s="76" t="s">
        <v>216</v>
      </c>
    </row>
    <row r="340" spans="1:6" ht="12">
      <c r="A340" t="str">
        <f>CONCATENATE(C340,"-",$G$2,"-",$J$2,"-",$P$2)</f>
        <v>Supplies - Computer Software-Resorts-Destin Corp-COO-01-0001-10</v>
      </c>
      <c r="B340" t="str">
        <f>CONCATENATE(D340,"-",$G$2,"-",$J$2,"-",$P$2)</f>
        <v>67220-01-0001-10</v>
      </c>
      <c r="C340" s="80" t="str">
        <f>CONCATENATE(E340,"-",$G$1,"-",$J$1,"-",$P$1)</f>
        <v>Supplies - Computer Software-Resorts-Destin Corp-COO</v>
      </c>
      <c r="D340" s="26">
        <v>67220</v>
      </c>
      <c r="E340" s="79" t="s">
        <v>174</v>
      </c>
      <c r="F340" s="76" t="s">
        <v>216</v>
      </c>
    </row>
    <row r="341" spans="1:6" ht="12">
      <c r="A341" t="str">
        <f>CONCATENATE(C341,"-",$G$2,"-",$J$2,"-",$Q$2)</f>
        <v>Supplies - Computer Software-Resorts-Destin Corp-Res-01-0001-15</v>
      </c>
      <c r="B341" t="str">
        <f>CONCATENATE(D341,"-",$G$2,"-",$J$2,"-",$Q$2)</f>
        <v>67220-01-0001-15</v>
      </c>
      <c r="C341" s="80" t="str">
        <f>CONCATENATE(E341,"-",$G$1,"-",$J$1,"-",$Q$1)</f>
        <v>Supplies - Computer Software-Resorts-Destin Corp-Res</v>
      </c>
      <c r="D341" s="26">
        <v>67220</v>
      </c>
      <c r="E341" s="79" t="s">
        <v>174</v>
      </c>
      <c r="F341" s="76" t="s">
        <v>216</v>
      </c>
    </row>
    <row r="342" spans="1:6" ht="12">
      <c r="A342" t="str">
        <f>CONCATENATE(C342,"-",$G$2,"-",$J$2,"-",$R$2)</f>
        <v>Supplies - Computer Software-Resorts-Destin Corp-IT-01-0001-20</v>
      </c>
      <c r="B342" t="str">
        <f>CONCATENATE(D342,"-",$G$2,"-",$J$2,"-",$R$2)</f>
        <v>67220-01-0001-20</v>
      </c>
      <c r="C342" s="80" t="str">
        <f>CONCATENATE(E342,"-",$G$1,"-",$J$1,"-",$R$1)</f>
        <v>Supplies - Computer Software-Resorts-Destin Corp-IT</v>
      </c>
      <c r="D342" s="26">
        <v>67220</v>
      </c>
      <c r="E342" s="79" t="s">
        <v>174</v>
      </c>
      <c r="F342" s="76" t="s">
        <v>216</v>
      </c>
    </row>
    <row r="343" spans="1:6" ht="12">
      <c r="A343" t="str">
        <f>CONCATENATE(C343,"-",$G$2,"-",$J$2,"-",$S$2)</f>
        <v>Supplies - Computer Software-Resorts-Destin Corp-HR-01-0001-25</v>
      </c>
      <c r="B343" t="str">
        <f>CONCATENATE(D343,"-",$G$2,"-",$J$2,"-",$S$2)</f>
        <v>67220-01-0001-25</v>
      </c>
      <c r="C343" s="80" t="str">
        <f>CONCATENATE(E343,"-",$G$1,"-",$J$1,"-",$S$1)</f>
        <v>Supplies - Computer Software-Resorts-Destin Corp-HR</v>
      </c>
      <c r="D343" s="26">
        <v>67220</v>
      </c>
      <c r="E343" s="79" t="s">
        <v>174</v>
      </c>
      <c r="F343" s="76" t="s">
        <v>216</v>
      </c>
    </row>
    <row r="344" spans="1:6" ht="12">
      <c r="A344" t="str">
        <f>CONCATENATE(C344,"-",$G$2,"-",$J$2,"-",$T$2)</f>
        <v>Supplies - Computer Software-Resorts-Destin Corp-Mktg-01-0001-30</v>
      </c>
      <c r="B344" t="str">
        <f>CONCATENATE(D344,"-",$G$2,"-",$J$2,"-",$T$2)</f>
        <v>67220-01-0001-30</v>
      </c>
      <c r="C344" s="80" t="str">
        <f>CONCATENATE(E344,"-",$G$1,"-",$J$1,"-",$T$1)</f>
        <v>Supplies - Computer Software-Resorts-Destin Corp-Mktg</v>
      </c>
      <c r="D344" s="26">
        <v>67220</v>
      </c>
      <c r="E344" s="79" t="s">
        <v>174</v>
      </c>
      <c r="F344" s="76" t="s">
        <v>216</v>
      </c>
    </row>
    <row r="345" spans="1:6" ht="12">
      <c r="A345" t="str">
        <f>CONCATENATE(C345,"-",$G$2,"-",$J$2,"-",$U$2)</f>
        <v>Supplies - Computer Software-Resorts-Destin Corp-Acctg-01-0001-35</v>
      </c>
      <c r="B345" t="str">
        <f>CONCATENATE(D345,"-",$G$2,"-",$J$2,"-",$U$2)</f>
        <v>67220-01-0001-35</v>
      </c>
      <c r="C345" s="80" t="str">
        <f>CONCATENATE(E345,"-",$G$1,"-",$J$1,"-",$U$1)</f>
        <v>Supplies - Computer Software-Resorts-Destin Corp-Acctg</v>
      </c>
      <c r="D345" s="26">
        <v>67220</v>
      </c>
      <c r="E345" s="79" t="s">
        <v>174</v>
      </c>
      <c r="F345" s="76" t="s">
        <v>216</v>
      </c>
    </row>
    <row r="346" spans="1:14" s="28" customFormat="1" ht="12">
      <c r="A346" s="28" t="str">
        <f>CONCATENATE(C346,"-",$G$2,"-",$J$2,"-",$N$2)</f>
        <v>Supplies - Office-Resorts-Destin Corp-G&amp;A-01-0001-40</v>
      </c>
      <c r="B346" s="28" t="str">
        <f>CONCATENATE(D346,"-",$G$2,"-",$J$2,"-",$N$2)</f>
        <v>67230-01-0001-40</v>
      </c>
      <c r="C346" s="81" t="str">
        <f>CONCATENATE(E346,"-",$G$1,"-",$J$1,"-",$N$1)</f>
        <v>Supplies - Office-Resorts-Destin Corp-G&amp;A</v>
      </c>
      <c r="D346" s="26">
        <v>67230</v>
      </c>
      <c r="E346" s="79" t="s">
        <v>175</v>
      </c>
      <c r="F346" s="77" t="s">
        <v>216</v>
      </c>
      <c r="G346" s="29"/>
      <c r="H346" s="29"/>
      <c r="I346" s="29"/>
      <c r="J346" s="30"/>
      <c r="K346" s="30"/>
      <c r="L346" s="30"/>
      <c r="M346" s="31"/>
      <c r="N346" s="31"/>
    </row>
    <row r="347" spans="1:6" ht="12">
      <c r="A347" t="str">
        <f>CONCATENATE(C347,"-",$G$2,"-",$J$2,"-",$O$2)</f>
        <v>Supplies - Office-Resorts-Destin Corp-CEO-01-0001-05</v>
      </c>
      <c r="B347" t="str">
        <f>CONCATENATE(D347,"-",$G$2,"-",$J$2,"-",$O$2)</f>
        <v>67230-01-0001-05</v>
      </c>
      <c r="C347" s="80" t="str">
        <f>CONCATENATE(E347,"-",$G$1,"-",$J$1,"-",$O$1)</f>
        <v>Supplies - Office-Resorts-Destin Corp-CEO</v>
      </c>
      <c r="D347" s="26">
        <v>67230</v>
      </c>
      <c r="E347" s="79" t="s">
        <v>175</v>
      </c>
      <c r="F347" s="76" t="s">
        <v>216</v>
      </c>
    </row>
    <row r="348" spans="1:6" ht="12">
      <c r="A348" t="str">
        <f>CONCATENATE(C348,"-",$G$2,"-",$J$2,"-",$P$2)</f>
        <v>Supplies - Office-Resorts-Destin Corp-COO-01-0001-10</v>
      </c>
      <c r="B348" t="str">
        <f>CONCATENATE(D348,"-",$G$2,"-",$J$2,"-",$P$2)</f>
        <v>67230-01-0001-10</v>
      </c>
      <c r="C348" s="80" t="str">
        <f>CONCATENATE(E348,"-",$G$1,"-",$J$1,"-",$P$1)</f>
        <v>Supplies - Office-Resorts-Destin Corp-COO</v>
      </c>
      <c r="D348" s="26">
        <v>67230</v>
      </c>
      <c r="E348" s="79" t="s">
        <v>175</v>
      </c>
      <c r="F348" s="76" t="s">
        <v>216</v>
      </c>
    </row>
    <row r="349" spans="1:6" ht="12">
      <c r="A349" t="str">
        <f>CONCATENATE(C349,"-",$G$2,"-",$J$2,"-",$Q$2)</f>
        <v>Supplies - Office-Resorts-Destin Corp-Res-01-0001-15</v>
      </c>
      <c r="B349" t="str">
        <f>CONCATENATE(D349,"-",$G$2,"-",$J$2,"-",$Q$2)</f>
        <v>67230-01-0001-15</v>
      </c>
      <c r="C349" s="80" t="str">
        <f>CONCATENATE(E349,"-",$G$1,"-",$J$1,"-",$Q$1)</f>
        <v>Supplies - Office-Resorts-Destin Corp-Res</v>
      </c>
      <c r="D349" s="26">
        <v>67230</v>
      </c>
      <c r="E349" s="79" t="s">
        <v>175</v>
      </c>
      <c r="F349" s="76" t="s">
        <v>216</v>
      </c>
    </row>
    <row r="350" spans="1:6" ht="12">
      <c r="A350" t="str">
        <f>CONCATENATE(C350,"-",$G$2,"-",$J$2,"-",$R$2)</f>
        <v>Supplies - Office-Resorts-Destin Corp-IT-01-0001-20</v>
      </c>
      <c r="B350" t="str">
        <f>CONCATENATE(D350,"-",$G$2,"-",$J$2,"-",$R$2)</f>
        <v>67230-01-0001-20</v>
      </c>
      <c r="C350" s="80" t="str">
        <f>CONCATENATE(E350,"-",$G$1,"-",$J$1,"-",$R$1)</f>
        <v>Supplies - Office-Resorts-Destin Corp-IT</v>
      </c>
      <c r="D350" s="26">
        <v>67230</v>
      </c>
      <c r="E350" s="79" t="s">
        <v>175</v>
      </c>
      <c r="F350" s="76" t="s">
        <v>216</v>
      </c>
    </row>
    <row r="351" spans="1:6" ht="12">
      <c r="A351" t="str">
        <f>CONCATENATE(C351,"-",$G$2,"-",$J$2,"-",$S$2)</f>
        <v>Supplies - Office-Resorts-Destin Corp-HR-01-0001-25</v>
      </c>
      <c r="B351" t="str">
        <f>CONCATENATE(D351,"-",$G$2,"-",$J$2,"-",$S$2)</f>
        <v>67230-01-0001-25</v>
      </c>
      <c r="C351" s="80" t="str">
        <f>CONCATENATE(E351,"-",$G$1,"-",$J$1,"-",$S$1)</f>
        <v>Supplies - Office-Resorts-Destin Corp-HR</v>
      </c>
      <c r="D351" s="26">
        <v>67230</v>
      </c>
      <c r="E351" s="79" t="s">
        <v>175</v>
      </c>
      <c r="F351" s="76" t="s">
        <v>216</v>
      </c>
    </row>
    <row r="352" spans="1:6" ht="12">
      <c r="A352" t="str">
        <f>CONCATENATE(C352,"-",$G$2,"-",$J$2,"-",$T$2)</f>
        <v>Supplies - Office-Resorts-Destin Corp-Mktg-01-0001-30</v>
      </c>
      <c r="B352" t="str">
        <f>CONCATENATE(D352,"-",$G$2,"-",$J$2,"-",$T$2)</f>
        <v>67230-01-0001-30</v>
      </c>
      <c r="C352" s="80" t="str">
        <f>CONCATENATE(E352,"-",$G$1,"-",$J$1,"-",$T$1)</f>
        <v>Supplies - Office-Resorts-Destin Corp-Mktg</v>
      </c>
      <c r="D352" s="26">
        <v>67230</v>
      </c>
      <c r="E352" s="79" t="s">
        <v>175</v>
      </c>
      <c r="F352" s="76" t="s">
        <v>216</v>
      </c>
    </row>
    <row r="353" spans="1:6" ht="12">
      <c r="A353" t="str">
        <f>CONCATENATE(C353,"-",$G$2,"-",$J$2,"-",$U$2)</f>
        <v>Supplies - Office-Resorts-Destin Corp-Acctg-01-0001-35</v>
      </c>
      <c r="B353" t="str">
        <f>CONCATENATE(D353,"-",$G$2,"-",$J$2,"-",$U$2)</f>
        <v>67230-01-0001-35</v>
      </c>
      <c r="C353" s="80" t="str">
        <f>CONCATENATE(E353,"-",$G$1,"-",$J$1,"-",$U$1)</f>
        <v>Supplies - Office-Resorts-Destin Corp-Acctg</v>
      </c>
      <c r="D353" s="26">
        <v>67230</v>
      </c>
      <c r="E353" s="79" t="s">
        <v>175</v>
      </c>
      <c r="F353" s="76" t="s">
        <v>216</v>
      </c>
    </row>
    <row r="354" spans="1:14" s="28" customFormat="1" ht="12">
      <c r="A354" s="28" t="str">
        <f aca="true" t="shared" si="25" ref="A354:B359">CONCATENATE(C354,"-",$G$2,"-",$J$2,"-",$N$2)</f>
        <v>Supplies - Office Equipment -Resorts-Destin Corp-G&amp;A-01-0001-40</v>
      </c>
      <c r="B354" s="28" t="str">
        <f t="shared" si="25"/>
        <v>67235-01-0001-40</v>
      </c>
      <c r="C354" s="81" t="str">
        <f aca="true" t="shared" si="26" ref="C354:C359">CONCATENATE(E354,"-",$G$1,"-",$J$1,"-",$N$1)</f>
        <v>Supplies - Office Equipment -Resorts-Destin Corp-G&amp;A</v>
      </c>
      <c r="D354" s="26">
        <v>67235</v>
      </c>
      <c r="E354" s="79" t="s">
        <v>176</v>
      </c>
      <c r="F354" s="77" t="s">
        <v>216</v>
      </c>
      <c r="G354" s="29"/>
      <c r="H354" s="29"/>
      <c r="I354" s="29"/>
      <c r="J354" s="30"/>
      <c r="K354" s="30"/>
      <c r="L354" s="30"/>
      <c r="M354" s="31"/>
      <c r="N354" s="31"/>
    </row>
    <row r="355" spans="1:6" ht="12">
      <c r="A355" t="str">
        <f t="shared" si="25"/>
        <v>Supplies - Postage-Resorts-Destin Corp-G&amp;A-01-0001-40</v>
      </c>
      <c r="B355" t="str">
        <f t="shared" si="25"/>
        <v>67240-01-0001-40</v>
      </c>
      <c r="C355" s="81" t="str">
        <f t="shared" si="26"/>
        <v>Supplies - Postage-Resorts-Destin Corp-G&amp;A</v>
      </c>
      <c r="D355">
        <v>67240</v>
      </c>
      <c r="E355" s="79" t="s">
        <v>177</v>
      </c>
      <c r="F355" s="76" t="s">
        <v>216</v>
      </c>
    </row>
    <row r="356" spans="1:6" ht="12">
      <c r="A356" t="str">
        <f t="shared" si="25"/>
        <v>Supplies - Printing &amp; Stationary-Resorts-Destin Corp-G&amp;A-01-0001-40</v>
      </c>
      <c r="B356" t="str">
        <f t="shared" si="25"/>
        <v>67250-01-0001-40</v>
      </c>
      <c r="C356" s="81" t="str">
        <f t="shared" si="26"/>
        <v>Supplies - Printing &amp; Stationary-Resorts-Destin Corp-G&amp;A</v>
      </c>
      <c r="D356">
        <v>67250</v>
      </c>
      <c r="E356" s="79" t="s">
        <v>178</v>
      </c>
      <c r="F356" s="76" t="s">
        <v>216</v>
      </c>
    </row>
    <row r="357" spans="1:6" ht="12">
      <c r="A357" t="str">
        <f t="shared" si="25"/>
        <v>Supplies - Signage-Resorts-Destin Corp-G&amp;A-01-0001-40</v>
      </c>
      <c r="B357" t="str">
        <f t="shared" si="25"/>
        <v>67260-01-0001-40</v>
      </c>
      <c r="C357" s="81" t="str">
        <f t="shared" si="26"/>
        <v>Supplies - Signage-Resorts-Destin Corp-G&amp;A</v>
      </c>
      <c r="D357">
        <v>67260</v>
      </c>
      <c r="E357" s="79" t="s">
        <v>179</v>
      </c>
      <c r="F357" s="76" t="s">
        <v>216</v>
      </c>
    </row>
    <row r="358" spans="1:6" ht="12">
      <c r="A358" t="str">
        <f t="shared" si="25"/>
        <v>Supplies - Uniforms-Resorts-Destin Corp-G&amp;A-01-0001-40</v>
      </c>
      <c r="B358" t="str">
        <f t="shared" si="25"/>
        <v>67270-01-0001-40</v>
      </c>
      <c r="C358" s="81" t="str">
        <f t="shared" si="26"/>
        <v>Supplies - Uniforms-Resorts-Destin Corp-G&amp;A</v>
      </c>
      <c r="D358">
        <v>67270</v>
      </c>
      <c r="E358" s="79" t="s">
        <v>180</v>
      </c>
      <c r="F358" s="76" t="s">
        <v>216</v>
      </c>
    </row>
    <row r="359" spans="1:6" ht="12">
      <c r="A359" t="str">
        <f t="shared" si="25"/>
        <v>Supplies - Oher-Resorts-Destin Corp-G&amp;A-01-0001-40</v>
      </c>
      <c r="B359" t="str">
        <f t="shared" si="25"/>
        <v>67290-01-0001-40</v>
      </c>
      <c r="C359" s="81" t="str">
        <f t="shared" si="26"/>
        <v>Supplies - Oher-Resorts-Destin Corp-G&amp;A</v>
      </c>
      <c r="D359">
        <v>67290</v>
      </c>
      <c r="E359" s="79" t="s">
        <v>182</v>
      </c>
      <c r="F359" s="76" t="s">
        <v>216</v>
      </c>
    </row>
    <row r="360" ht="12">
      <c r="F360" s="76"/>
    </row>
    <row r="361" spans="1:6" ht="12">
      <c r="A361" t="str">
        <f aca="true" t="shared" si="27" ref="A361:B363">CONCATENATE(C361,"-",$G$2,"-",$J$2,"-",$N$2)</f>
        <v>Vehicle - Fuel-Resorts-Destin Corp-G&amp;A-01-0001-40</v>
      </c>
      <c r="B361" t="str">
        <f t="shared" si="27"/>
        <v>67310-01-0001-40</v>
      </c>
      <c r="C361" s="81" t="str">
        <f>CONCATENATE(E361,"-",$G$1,"-",$J$1,"-",$N$1)</f>
        <v>Vehicle - Fuel-Resorts-Destin Corp-G&amp;A</v>
      </c>
      <c r="D361" s="26">
        <v>67310</v>
      </c>
      <c r="E361" s="79" t="s">
        <v>183</v>
      </c>
      <c r="F361" s="76" t="s">
        <v>216</v>
      </c>
    </row>
    <row r="362" spans="1:6" ht="12">
      <c r="A362" t="str">
        <f t="shared" si="27"/>
        <v>Vehicle - Insurance-Resorts-Destin Corp-G&amp;A-01-0001-40</v>
      </c>
      <c r="B362" t="str">
        <f t="shared" si="27"/>
        <v>67320-01-0001-40</v>
      </c>
      <c r="C362" s="81" t="str">
        <f>CONCATENATE(E362,"-",$G$1,"-",$J$1,"-",$N$1)</f>
        <v>Vehicle - Insurance-Resorts-Destin Corp-G&amp;A</v>
      </c>
      <c r="D362" s="26">
        <v>67320</v>
      </c>
      <c r="E362" s="79" t="s">
        <v>184</v>
      </c>
      <c r="F362" s="76" t="s">
        <v>216</v>
      </c>
    </row>
    <row r="363" spans="1:6" ht="12">
      <c r="A363" t="str">
        <f t="shared" si="27"/>
        <v>Vehicle - Maintenance-Resorts-Destin Corp-G&amp;A-01-0001-40</v>
      </c>
      <c r="B363" t="str">
        <f t="shared" si="27"/>
        <v>67330-01-0001-40</v>
      </c>
      <c r="C363" s="81" t="str">
        <f>CONCATENATE(E363,"-",$G$1,"-",$J$1,"-",$N$1)</f>
        <v>Vehicle - Maintenance-Resorts-Destin Corp-G&amp;A</v>
      </c>
      <c r="D363" s="26">
        <v>67330</v>
      </c>
      <c r="E363" s="79" t="s">
        <v>185</v>
      </c>
      <c r="F363" s="76" t="s">
        <v>216</v>
      </c>
    </row>
    <row r="364" ht="12">
      <c r="F364" s="76"/>
    </row>
    <row r="365" spans="1:6" ht="12">
      <c r="A365" t="str">
        <f aca="true" t="shared" si="28" ref="A365:B369">CONCATENATE(C365,"-",$G$2,"-",$J$2,"-",$N$2)</f>
        <v>Associations &amp; Bureaus-Resorts-Destin Corp-G&amp;A-01-0001-40</v>
      </c>
      <c r="B365" t="str">
        <f t="shared" si="28"/>
        <v>68100-01-0001-40</v>
      </c>
      <c r="C365" s="81" t="str">
        <f>CONCATENATE(E365,"-",$G$1,"-",$J$1,"-",$N$1)</f>
        <v>Associations &amp; Bureaus-Resorts-Destin Corp-G&amp;A</v>
      </c>
      <c r="D365">
        <v>68100</v>
      </c>
      <c r="E365" s="79" t="s">
        <v>186</v>
      </c>
      <c r="F365" s="76" t="s">
        <v>216</v>
      </c>
    </row>
    <row r="366" spans="1:6" ht="12">
      <c r="A366" t="str">
        <f t="shared" si="28"/>
        <v>Bad Debt Expense-Resorts-Destin Corp-G&amp;A-01-0001-40</v>
      </c>
      <c r="B366" t="str">
        <f t="shared" si="28"/>
        <v>68200-01-0001-40</v>
      </c>
      <c r="C366" s="81" t="str">
        <f>CONCATENATE(E366,"-",$G$1,"-",$J$1,"-",$N$1)</f>
        <v>Bad Debt Expense-Resorts-Destin Corp-G&amp;A</v>
      </c>
      <c r="D366">
        <v>68200</v>
      </c>
      <c r="E366" s="79" t="s">
        <v>187</v>
      </c>
      <c r="F366" s="76" t="s">
        <v>216</v>
      </c>
    </row>
    <row r="367" spans="1:6" ht="12">
      <c r="A367" t="str">
        <f t="shared" si="28"/>
        <v>Bank Service Fees-Resorts-Destin Corp-G&amp;A-01-0001-40</v>
      </c>
      <c r="B367" t="str">
        <f t="shared" si="28"/>
        <v>68300-01-0001-40</v>
      </c>
      <c r="C367" s="81" t="str">
        <f>CONCATENATE(E367,"-",$G$1,"-",$J$1,"-",$N$1)</f>
        <v>Bank Service Fees-Resorts-Destin Corp-G&amp;A</v>
      </c>
      <c r="D367">
        <v>68300</v>
      </c>
      <c r="E367" s="79" t="s">
        <v>188</v>
      </c>
      <c r="F367" s="76" t="s">
        <v>216</v>
      </c>
    </row>
    <row r="368" spans="1:6" ht="12">
      <c r="A368" t="str">
        <f t="shared" si="28"/>
        <v>Licenses &amp; Permits-Resorts-Destin Corp-G&amp;A-01-0001-40</v>
      </c>
      <c r="B368" t="str">
        <f t="shared" si="28"/>
        <v>68400-01-0001-40</v>
      </c>
      <c r="C368" s="81" t="str">
        <f>CONCATENATE(E368,"-",$G$1,"-",$J$1,"-",$N$1)</f>
        <v>Licenses &amp; Permits-Resorts-Destin Corp-G&amp;A</v>
      </c>
      <c r="D368">
        <v>68400</v>
      </c>
      <c r="E368" s="79" t="s">
        <v>189</v>
      </c>
      <c r="F368" s="76" t="s">
        <v>216</v>
      </c>
    </row>
    <row r="369" spans="1:14" s="28" customFormat="1" ht="12">
      <c r="A369" s="28" t="str">
        <f t="shared" si="28"/>
        <v>Memberships &amp; Dues-Resorts-Destin Corp-G&amp;A-01-0001-40</v>
      </c>
      <c r="B369" s="28" t="str">
        <f t="shared" si="28"/>
        <v>68500-01-0001-40</v>
      </c>
      <c r="C369" s="81" t="str">
        <f>CONCATENATE(E369,"-",$G$1,"-",$J$1,"-",$N$1)</f>
        <v>Memberships &amp; Dues-Resorts-Destin Corp-G&amp;A</v>
      </c>
      <c r="D369" s="26">
        <v>68500</v>
      </c>
      <c r="E369" s="79" t="s">
        <v>190</v>
      </c>
      <c r="F369" s="77" t="s">
        <v>216</v>
      </c>
      <c r="G369" s="29"/>
      <c r="H369" s="29"/>
      <c r="I369" s="29"/>
      <c r="J369" s="30"/>
      <c r="K369" s="30"/>
      <c r="L369" s="30"/>
      <c r="M369" s="31"/>
      <c r="N369" s="31"/>
    </row>
    <row r="370" spans="1:6" ht="12">
      <c r="A370" t="str">
        <f>CONCATENATE(C370,"-",$G$2,"-",$J$2,"-",$O$2)</f>
        <v>Memberships &amp; Dues-Resorts-Destin Corp-CEO-01-0001-05</v>
      </c>
      <c r="B370" t="str">
        <f>CONCATENATE(D370,"-",$G$2,"-",$J$2,"-",$O$2)</f>
        <v>68500-01-0001-05</v>
      </c>
      <c r="C370" s="80" t="str">
        <f>CONCATENATE(E370,"-",$G$1,"-",$J$1,"-",$O$1)</f>
        <v>Memberships &amp; Dues-Resorts-Destin Corp-CEO</v>
      </c>
      <c r="D370" s="26">
        <v>68500</v>
      </c>
      <c r="E370" s="79" t="s">
        <v>190</v>
      </c>
      <c r="F370" s="76" t="s">
        <v>216</v>
      </c>
    </row>
    <row r="371" spans="1:6" ht="12">
      <c r="A371" t="str">
        <f>CONCATENATE(C371,"-",$G$2,"-",$J$2,"-",$P$2)</f>
        <v>Memberships &amp; Dues-Resorts-Destin Corp-COO-01-0001-10</v>
      </c>
      <c r="B371" t="str">
        <f>CONCATENATE(D371,"-",$G$2,"-",$J$2,"-",$P$2)</f>
        <v>68500-01-0001-10</v>
      </c>
      <c r="C371" s="80" t="str">
        <f>CONCATENATE(E371,"-",$G$1,"-",$J$1,"-",$P$1)</f>
        <v>Memberships &amp; Dues-Resorts-Destin Corp-COO</v>
      </c>
      <c r="D371" s="26">
        <v>68500</v>
      </c>
      <c r="E371" s="79" t="s">
        <v>190</v>
      </c>
      <c r="F371" s="76" t="s">
        <v>216</v>
      </c>
    </row>
    <row r="372" spans="1:6" ht="12">
      <c r="A372" t="str">
        <f>CONCATENATE(C372,"-",$G$2,"-",$J$2,"-",$T$2)</f>
        <v>Memberships &amp; Dues-Resorts-Destin Corp-Mktg-01-0001-30</v>
      </c>
      <c r="B372" t="str">
        <f>CONCATENATE(D372,"-",$G$2,"-",$J$2,"-",$T$2)</f>
        <v>68500-01-0001-30</v>
      </c>
      <c r="C372" s="80" t="str">
        <f>CONCATENATE(E372,"-",$G$1,"-",$J$1,"-",$T$1)</f>
        <v>Memberships &amp; Dues-Resorts-Destin Corp-Mktg</v>
      </c>
      <c r="D372" s="26">
        <v>68500</v>
      </c>
      <c r="E372" s="79" t="s">
        <v>190</v>
      </c>
      <c r="F372" s="76" t="s">
        <v>216</v>
      </c>
    </row>
    <row r="373" spans="1:6" ht="12">
      <c r="A373" t="str">
        <f>CONCATENATE(C373,"-",$G$2,"-",$J$2,"-",$U$2)</f>
        <v>Memberships &amp; Dues-Resorts-Destin Corp-Acctg-01-0001-35</v>
      </c>
      <c r="B373" t="str">
        <f>CONCATENATE(D373,"-",$G$2,"-",$J$2,"-",$U$2)</f>
        <v>68500-01-0001-35</v>
      </c>
      <c r="C373" s="80" t="str">
        <f>CONCATENATE(E373,"-",$G$1,"-",$J$1,"-",$U$1)</f>
        <v>Memberships &amp; Dues-Resorts-Destin Corp-Acctg</v>
      </c>
      <c r="D373" s="26">
        <v>68500</v>
      </c>
      <c r="E373" s="79" t="s">
        <v>190</v>
      </c>
      <c r="F373" s="76" t="s">
        <v>216</v>
      </c>
    </row>
    <row r="374" spans="1:6" ht="12">
      <c r="A374" t="str">
        <f>CONCATENATE(C374,"-",$G$2,"-",$J$2,"-",$N$2)</f>
        <v>Insurance Expense-Resorts-Destin Corp-G&amp;A-01-0001-40</v>
      </c>
      <c r="B374" t="str">
        <f>CONCATENATE(D374,"-",$G$2,"-",$J$2,"-",$N$2)</f>
        <v>68600-01-0001-40</v>
      </c>
      <c r="C374" s="81" t="str">
        <f>CONCATENATE(E374,"-",$G$1,"-",$J$1,"-",$N$1)</f>
        <v>Insurance Expense-Resorts-Destin Corp-G&amp;A</v>
      </c>
      <c r="D374">
        <v>68600</v>
      </c>
      <c r="E374" s="79" t="s">
        <v>191</v>
      </c>
      <c r="F374" s="76" t="s">
        <v>216</v>
      </c>
    </row>
    <row r="375" spans="1:6" ht="12">
      <c r="A375" t="str">
        <f>CONCATENATE(C375,"-",$G$2,"-",$J$2,"-",$N$2)</f>
        <v>Taxes-Resorts-Destin Corp-G&amp;A-01-0001-40</v>
      </c>
      <c r="B375" t="str">
        <f>CONCATENATE(D375,"-",$G$2,"-",$J$2,"-",$N$2)</f>
        <v>68700-01-0001-40</v>
      </c>
      <c r="C375" s="81" t="str">
        <f>CONCATENATE(E375,"-",$G$1,"-",$J$1,"-",$N$1)</f>
        <v>Taxes-Resorts-Destin Corp-G&amp;A</v>
      </c>
      <c r="D375">
        <v>68700</v>
      </c>
      <c r="E375" s="79" t="s">
        <v>192</v>
      </c>
      <c r="F375" s="76" t="s">
        <v>216</v>
      </c>
    </row>
    <row r="376" ht="12">
      <c r="F376" s="76"/>
    </row>
    <row r="377" spans="1:6" ht="12">
      <c r="A377" t="str">
        <f aca="true" t="shared" si="29" ref="A377:B380">CONCATENATE(C377,"-",$G$2,"-",$J$2,"-",$N$2)</f>
        <v>Amortization Expense-Resorts-Destin Corp-G&amp;A-01-0001-40</v>
      </c>
      <c r="B377" t="str">
        <f t="shared" si="29"/>
        <v>69100-01-0001-40</v>
      </c>
      <c r="C377" s="81" t="str">
        <f>CONCATENATE(E377,"-",$G$1,"-",$J$1,"-",$N$1)</f>
        <v>Amortization Expense-Resorts-Destin Corp-G&amp;A</v>
      </c>
      <c r="D377">
        <v>69100</v>
      </c>
      <c r="E377" s="79" t="s">
        <v>193</v>
      </c>
      <c r="F377" s="76" t="s">
        <v>216</v>
      </c>
    </row>
    <row r="378" spans="1:6" ht="12">
      <c r="A378" t="str">
        <f t="shared" si="29"/>
        <v>Depreciation Expense-Resorts-Destin Corp-G&amp;A-01-0001-40</v>
      </c>
      <c r="B378" t="str">
        <f t="shared" si="29"/>
        <v>69200-01-0001-40</v>
      </c>
      <c r="C378" s="81" t="str">
        <f>CONCATENATE(E378,"-",$G$1,"-",$J$1,"-",$N$1)</f>
        <v>Depreciation Expense-Resorts-Destin Corp-G&amp;A</v>
      </c>
      <c r="D378">
        <v>69200</v>
      </c>
      <c r="E378" s="79" t="s">
        <v>194</v>
      </c>
      <c r="F378" s="76" t="s">
        <v>216</v>
      </c>
    </row>
    <row r="379" spans="1:6" ht="12">
      <c r="A379" t="str">
        <f t="shared" si="29"/>
        <v>Interest Expense-Resorts-Destin Corp-G&amp;A-01-0001-40</v>
      </c>
      <c r="B379" t="str">
        <f t="shared" si="29"/>
        <v>69300-01-0001-40</v>
      </c>
      <c r="C379" s="81" t="str">
        <f>CONCATENATE(E379,"-",$G$1,"-",$J$1,"-",$N$1)</f>
        <v>Interest Expense-Resorts-Destin Corp-G&amp;A</v>
      </c>
      <c r="D379">
        <v>69300</v>
      </c>
      <c r="E379" s="79" t="s">
        <v>195</v>
      </c>
      <c r="F379" s="76" t="s">
        <v>216</v>
      </c>
    </row>
    <row r="380" spans="1:6" ht="12">
      <c r="A380" t="str">
        <f t="shared" si="29"/>
        <v>Other Expense-Resorts-Destin Corp-G&amp;A-01-0001-40</v>
      </c>
      <c r="B380" t="str">
        <f t="shared" si="29"/>
        <v>69900-01-0001-40</v>
      </c>
      <c r="C380" s="81" t="str">
        <f>CONCATENATE(E380,"-",$G$1,"-",$J$1,"-",$N$1)</f>
        <v>Other Expense-Resorts-Destin Corp-G&amp;A</v>
      </c>
      <c r="D380">
        <v>69900</v>
      </c>
      <c r="E380" s="79" t="s">
        <v>196</v>
      </c>
      <c r="F380" s="76" t="s">
        <v>216</v>
      </c>
    </row>
    <row r="381" ht="12">
      <c r="F381" s="76"/>
    </row>
    <row r="382" spans="1:6" ht="12">
      <c r="A382" t="str">
        <f>CONCATENATE(C382,"-",$G$2,"-",$J$2,"-",$N$2)</f>
        <v>Gain/Loss on Sale of Asset-Resorts-Destin Corp-G&amp;A-01-0001-40</v>
      </c>
      <c r="B382" t="str">
        <f>CONCATENATE(D382,"-",$G$2,"-",$J$2,"-",$N$2)</f>
        <v>71000-01-0001-40</v>
      </c>
      <c r="C382" s="81" t="str">
        <f>CONCATENATE(E382,"-",$G$1,"-",$J$1,"-",$N$1)</f>
        <v>Gain/Loss on Sale of Asset-Resorts-Destin Corp-G&amp;A</v>
      </c>
      <c r="D382">
        <v>71000</v>
      </c>
      <c r="E382" s="79" t="s">
        <v>197</v>
      </c>
      <c r="F382" s="76" t="s">
        <v>216</v>
      </c>
    </row>
  </sheetData>
  <sheetProtection/>
  <printOptions/>
  <pageMargins left="0.75" right="0.75" top="1" bottom="1" header="0.5" footer="0.5"/>
  <pageSetup fitToHeight="10" fitToWidth="1" horizontalDpi="600" verticalDpi="600" orientation="portrait" scale="76"/>
  <headerFooter alignWithMargins="0">
    <oddHeader>&amp;LWaterstone Resorts
Corporate Chart of Accounts&amp;CAccount Structure
Acct #-LLC-REG-Proj-Dept
AAAAA-LL-RR-PP-DD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2"/>
  <sheetViews>
    <sheetView workbookViewId="0" topLeftCell="A1">
      <selection activeCell="A1" sqref="A1"/>
    </sheetView>
  </sheetViews>
  <sheetFormatPr defaultColWidth="8.8515625" defaultRowHeight="12.75"/>
  <cols>
    <col min="1" max="1" width="19.421875" style="0" bestFit="1" customWidth="1"/>
    <col min="2" max="2" width="48.140625" style="80" customWidth="1"/>
    <col min="3" max="3" width="6.00390625" style="0" bestFit="1" customWidth="1"/>
    <col min="4" max="4" width="29.28125" style="79" customWidth="1"/>
    <col min="5" max="5" width="16.140625" style="78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CONCATENATE(C1,"-",$F$2,"-",$I$2,"-",$L$2)</f>
        <v>11100-01-01-01-00</v>
      </c>
      <c r="B1" s="80" t="str">
        <f>CONCATENATE(D1,"-",$F$1,"-",$I$1,"-",$L$1)</f>
        <v>Operating Account-Resorts-Destin Corp-Balance Sheet</v>
      </c>
      <c r="C1">
        <v>11100</v>
      </c>
      <c r="D1" s="79" t="s">
        <v>13</v>
      </c>
      <c r="E1" s="75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16" t="s">
        <v>295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3:35" ht="12">
      <c r="C2">
        <v>11200</v>
      </c>
      <c r="D2" s="79" t="s">
        <v>14</v>
      </c>
      <c r="E2" s="75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32" t="s">
        <v>308</v>
      </c>
      <c r="K2" s="25" t="s">
        <v>294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6" ht="12">
      <c r="A3" t="str">
        <f>CONCATENATE(C3,"-",$F$2,"-",$I$2,"-",$L$2)</f>
        <v>11300-01-01-01-00</v>
      </c>
      <c r="B3" s="80" t="str">
        <f>CONCATENATE(D3,"-",$F$1,"-",$I$1,"-",$L$1)</f>
        <v>Payroll Account-Resorts-Destin Corp-Balance Sheet</v>
      </c>
      <c r="C3">
        <v>11300</v>
      </c>
      <c r="D3" s="79" t="s">
        <v>15</v>
      </c>
      <c r="E3" s="75" t="s">
        <v>203</v>
      </c>
      <c r="F3" s="13"/>
    </row>
    <row r="4" spans="3:5" ht="12">
      <c r="C4">
        <v>11400</v>
      </c>
      <c r="D4" s="79" t="s">
        <v>16</v>
      </c>
      <c r="E4" s="75" t="s">
        <v>203</v>
      </c>
    </row>
    <row r="5" spans="3:5" ht="12">
      <c r="C5">
        <v>11500</v>
      </c>
      <c r="D5" s="79" t="s">
        <v>17</v>
      </c>
      <c r="E5" s="75" t="s">
        <v>203</v>
      </c>
    </row>
    <row r="6" spans="1:5" ht="12">
      <c r="A6" t="str">
        <f>CONCATENATE(C6,"-",$F$2,"-",$I$2,"-",$L$2)</f>
        <v>12100-01-01-01-00</v>
      </c>
      <c r="B6" s="80" t="str">
        <f>CONCATENATE(D6,"-",$F$1,"-",$I$1,"-",$L$1)</f>
        <v>A/R Trade-Resorts-Destin Corp-Balance Sheet</v>
      </c>
      <c r="C6">
        <v>12100</v>
      </c>
      <c r="D6" s="79" t="s">
        <v>18</v>
      </c>
      <c r="E6" s="75" t="s">
        <v>204</v>
      </c>
    </row>
    <row r="7" spans="1:5" ht="12">
      <c r="A7" t="str">
        <f>CONCATENATE(C7,"-",$F$2,"-",$I$2,"-",$L$2)</f>
        <v>12200-01-01-01-00</v>
      </c>
      <c r="B7" s="80" t="str">
        <f>CONCATENATE(D7,"-",$F$1,"-",$I$1,"-",$L$1)</f>
        <v>A/R Advances to Homeowners-Resorts-Destin Corp-Balance Sheet</v>
      </c>
      <c r="C7">
        <v>12200</v>
      </c>
      <c r="D7" s="79" t="s">
        <v>19</v>
      </c>
      <c r="E7" s="75" t="s">
        <v>204</v>
      </c>
    </row>
    <row r="8" spans="3:5" ht="12">
      <c r="C8">
        <v>12300</v>
      </c>
      <c r="D8" s="79" t="s">
        <v>20</v>
      </c>
      <c r="E8" s="75" t="s">
        <v>204</v>
      </c>
    </row>
    <row r="9" spans="1:5" ht="12">
      <c r="A9" t="str">
        <f>CONCATENATE(C9,"-",$F$2,"-",$I$2,"-",$L$2)</f>
        <v>12900-01-01-01-00</v>
      </c>
      <c r="B9" s="80" t="str">
        <f>CONCATENATE(D9,"-",$F$1,"-",$I$1,"-",$L$1)</f>
        <v>A/R Allowance for Doubtful Accounts-Resorts-Destin Corp-Balance Sheet</v>
      </c>
      <c r="C9">
        <v>12900</v>
      </c>
      <c r="D9" s="79" t="s">
        <v>21</v>
      </c>
      <c r="E9" s="75" t="s">
        <v>204</v>
      </c>
    </row>
    <row r="10" ht="12">
      <c r="E10" s="75"/>
    </row>
    <row r="11" spans="1:5" ht="12">
      <c r="A11" t="str">
        <f aca="true" t="shared" si="0" ref="A11:A16">CONCATENATE(C11,"-",$F$2,"-",$I$2,"-",$L$2)</f>
        <v>13100-01-01-01-00</v>
      </c>
      <c r="B11" s="80" t="str">
        <f aca="true" t="shared" si="1" ref="B11:B16">CONCATENATE(D11,"-",$F$1,"-",$I$1,"-",$L$1)</f>
        <v>Inventory - Uniforms-Resorts-Destin Corp-Balance Sheet</v>
      </c>
      <c r="C11">
        <v>13100</v>
      </c>
      <c r="D11" s="79" t="s">
        <v>22</v>
      </c>
      <c r="E11" s="75" t="s">
        <v>205</v>
      </c>
    </row>
    <row r="12" spans="1:5" ht="12">
      <c r="A12" t="str">
        <f t="shared" si="0"/>
        <v>13200-01-01-01-00</v>
      </c>
      <c r="B12" s="80" t="str">
        <f t="shared" si="1"/>
        <v>Inventory - Guest Supplies-Resorts-Destin Corp-Balance Sheet</v>
      </c>
      <c r="C12">
        <v>13200</v>
      </c>
      <c r="D12" s="79" t="s">
        <v>23</v>
      </c>
      <c r="E12" s="75" t="s">
        <v>205</v>
      </c>
    </row>
    <row r="13" spans="1:5" ht="12">
      <c r="A13" t="str">
        <f t="shared" si="0"/>
        <v>13300-01-01-01-00</v>
      </c>
      <c r="B13" s="80" t="str">
        <f t="shared" si="1"/>
        <v>Inventory - Linens-Resorts-Destin Corp-Balance Sheet</v>
      </c>
      <c r="C13">
        <v>13300</v>
      </c>
      <c r="D13" s="79" t="s">
        <v>24</v>
      </c>
      <c r="E13" s="75" t="s">
        <v>205</v>
      </c>
    </row>
    <row r="14" spans="1:5" ht="12">
      <c r="A14" t="str">
        <f t="shared" si="0"/>
        <v>13400-01-01-01-00</v>
      </c>
      <c r="B14" s="80" t="str">
        <f t="shared" si="1"/>
        <v>Inventory - Housewares-Resorts-Destin Corp-Balance Sheet</v>
      </c>
      <c r="C14">
        <v>13400</v>
      </c>
      <c r="D14" s="79" t="s">
        <v>25</v>
      </c>
      <c r="E14" s="75" t="s">
        <v>205</v>
      </c>
    </row>
    <row r="15" spans="1:5" ht="12">
      <c r="A15" t="str">
        <f t="shared" si="0"/>
        <v>13500-01-01-01-00</v>
      </c>
      <c r="B15" s="80" t="str">
        <f t="shared" si="1"/>
        <v>Inventory - Food &amp; Beverage-Resorts-Destin Corp-Balance Sheet</v>
      </c>
      <c r="C15">
        <v>13500</v>
      </c>
      <c r="D15" s="79" t="s">
        <v>26</v>
      </c>
      <c r="E15" s="75" t="s">
        <v>205</v>
      </c>
    </row>
    <row r="16" spans="1:5" ht="12">
      <c r="A16" t="str">
        <f t="shared" si="0"/>
        <v>13900-01-01-01-00</v>
      </c>
      <c r="B16" s="80" t="str">
        <f t="shared" si="1"/>
        <v>Inventory - Other-Resorts-Destin Corp-Balance Sheet</v>
      </c>
      <c r="C16">
        <v>13900</v>
      </c>
      <c r="D16" s="79" t="s">
        <v>27</v>
      </c>
      <c r="E16" s="75" t="s">
        <v>205</v>
      </c>
    </row>
    <row r="17" ht="12">
      <c r="E17" s="75"/>
    </row>
    <row r="18" spans="1:5" ht="12">
      <c r="A18" t="str">
        <f>CONCATENATE(C18,"-",$F$2,"-",$I$2,"-",$L$2)</f>
        <v>14100-01-01-01-00</v>
      </c>
      <c r="B18" s="80" t="str">
        <f>CONCATENATE(D18,"-",$F$1,"-",$I$1,"-",$L$1)</f>
        <v>Prepaid Expenses-Resorts-Destin Corp-Balance Sheet</v>
      </c>
      <c r="C18">
        <v>14100</v>
      </c>
      <c r="D18" s="79" t="s">
        <v>28</v>
      </c>
      <c r="E18" s="75" t="s">
        <v>206</v>
      </c>
    </row>
    <row r="19" spans="1:5" ht="12">
      <c r="A19" t="str">
        <f>CONCATENATE(C19,"-",$F$2,"-",$I$2,"-",$L$2)</f>
        <v>14200-01-01-01-00</v>
      </c>
      <c r="B19" s="80" t="str">
        <f>CONCATENATE(D19,"-",$F$1,"-",$I$1,"-",$L$1)</f>
        <v>Lease Deposits-Resorts-Destin Corp-Balance Sheet</v>
      </c>
      <c r="C19">
        <v>14200</v>
      </c>
      <c r="D19" s="79" t="s">
        <v>29</v>
      </c>
      <c r="E19" s="75" t="s">
        <v>206</v>
      </c>
    </row>
    <row r="20" spans="1:5" ht="12">
      <c r="A20" t="str">
        <f>CONCATENATE(C20,"-",$F$2,"-",$I$2,"-",$L$2)</f>
        <v>14300-01-01-01-00</v>
      </c>
      <c r="B20" s="80" t="str">
        <f>CONCATENATE(D20,"-",$F$1,"-",$I$1,"-",$L$1)</f>
        <v>Prepaid Marketing-Resorts-Destin Corp-Balance Sheet</v>
      </c>
      <c r="C20">
        <v>14300</v>
      </c>
      <c r="D20" s="79" t="s">
        <v>30</v>
      </c>
      <c r="E20" s="75" t="s">
        <v>206</v>
      </c>
    </row>
    <row r="21" ht="12">
      <c r="E21" s="75"/>
    </row>
    <row r="22" spans="1:5" ht="12">
      <c r="A22" t="str">
        <f>CONCATENATE(C22,"-",$F$2,"-",$I$2,"-",$L$2)</f>
        <v>16100-01-01-01-00</v>
      </c>
      <c r="B22" s="80" t="str">
        <f aca="true" t="shared" si="2" ref="B22:B31">CONCATENATE(D22,"-",$F$1,"-",$I$1,"-",$L$1)</f>
        <v>Land-Resorts-Destin Corp-Balance Sheet</v>
      </c>
      <c r="C22">
        <v>16100</v>
      </c>
      <c r="D22" s="79" t="s">
        <v>31</v>
      </c>
      <c r="E22" s="75" t="s">
        <v>207</v>
      </c>
    </row>
    <row r="23" spans="1:5" ht="12">
      <c r="A23" t="str">
        <f>CONCATENATE(C23,"-",$F$2,"-",$I$2,"-",$L$2)</f>
        <v>16150-01-01-01-00</v>
      </c>
      <c r="B23" s="80" t="str">
        <f t="shared" si="2"/>
        <v>Land Improvements-Resorts-Destin Corp-Balance Sheet</v>
      </c>
      <c r="C23">
        <v>16150</v>
      </c>
      <c r="D23" s="79" t="s">
        <v>32</v>
      </c>
      <c r="E23" s="75" t="s">
        <v>207</v>
      </c>
    </row>
    <row r="24" spans="1:5" ht="12">
      <c r="A24" t="str">
        <f aca="true" t="shared" si="3" ref="A24:A31">CONCATENATE(C24,"-",$F$2,"-",$I$2,"-",$L$2)</f>
        <v>16200-01-01-01-00</v>
      </c>
      <c r="B24" s="80" t="str">
        <f t="shared" si="2"/>
        <v>Buildings-Resorts-Destin Corp-Balance Sheet</v>
      </c>
      <c r="C24">
        <v>16200</v>
      </c>
      <c r="D24" s="79" t="s">
        <v>33</v>
      </c>
      <c r="E24" s="75" t="s">
        <v>207</v>
      </c>
    </row>
    <row r="25" spans="1:5" ht="12">
      <c r="A25" t="str">
        <f t="shared" si="3"/>
        <v>16250-01-01-01-00</v>
      </c>
      <c r="B25" s="80" t="str">
        <f t="shared" si="2"/>
        <v>Building Improvements-Resorts-Destin Corp-Balance Sheet</v>
      </c>
      <c r="C25">
        <v>16250</v>
      </c>
      <c r="D25" s="79" t="s">
        <v>34</v>
      </c>
      <c r="E25" s="75" t="s">
        <v>207</v>
      </c>
    </row>
    <row r="26" spans="1:5" ht="12">
      <c r="A26" t="str">
        <f t="shared" si="3"/>
        <v>16300-01-01-01-00</v>
      </c>
      <c r="B26" s="80" t="str">
        <f t="shared" si="2"/>
        <v>Leasehold Improvements-Resorts-Destin Corp-Balance Sheet</v>
      </c>
      <c r="C26">
        <v>16300</v>
      </c>
      <c r="D26" s="79" t="s">
        <v>35</v>
      </c>
      <c r="E26" s="75" t="s">
        <v>207</v>
      </c>
    </row>
    <row r="27" spans="1:5" ht="12">
      <c r="A27" t="str">
        <f t="shared" si="3"/>
        <v>16400-01-01-01-00</v>
      </c>
      <c r="B27" s="80" t="str">
        <f t="shared" si="2"/>
        <v>Furniture &amp; Fixtures-Resorts-Destin Corp-Balance Sheet</v>
      </c>
      <c r="C27">
        <v>16400</v>
      </c>
      <c r="D27" s="79" t="s">
        <v>36</v>
      </c>
      <c r="E27" s="75" t="s">
        <v>207</v>
      </c>
    </row>
    <row r="28" spans="1:5" ht="12">
      <c r="A28" t="str">
        <f t="shared" si="3"/>
        <v>16500-01-01-01-00</v>
      </c>
      <c r="B28" s="80" t="str">
        <f t="shared" si="2"/>
        <v>Equipment-Resorts-Destin Corp-Balance Sheet</v>
      </c>
      <c r="C28">
        <v>16500</v>
      </c>
      <c r="D28" s="79" t="s">
        <v>37</v>
      </c>
      <c r="E28" s="75" t="s">
        <v>207</v>
      </c>
    </row>
    <row r="29" spans="1:5" ht="12">
      <c r="A29" t="str">
        <f t="shared" si="3"/>
        <v>16600-01-01-01-00</v>
      </c>
      <c r="B29" s="80" t="str">
        <f t="shared" si="2"/>
        <v>Vehicles-Resorts-Destin Corp-Balance Sheet</v>
      </c>
      <c r="C29">
        <v>16600</v>
      </c>
      <c r="D29" s="79" t="s">
        <v>38</v>
      </c>
      <c r="E29" s="75" t="s">
        <v>207</v>
      </c>
    </row>
    <row r="30" spans="1:5" ht="12">
      <c r="A30" t="str">
        <f t="shared" si="3"/>
        <v>16700-01-01-01-00</v>
      </c>
      <c r="B30" s="80" t="str">
        <f t="shared" si="2"/>
        <v>Software-Resorts-Destin Corp-Balance Sheet</v>
      </c>
      <c r="C30">
        <v>16700</v>
      </c>
      <c r="D30" s="79" t="s">
        <v>39</v>
      </c>
      <c r="E30" s="75" t="s">
        <v>207</v>
      </c>
    </row>
    <row r="31" spans="1:5" ht="12">
      <c r="A31" t="str">
        <f t="shared" si="3"/>
        <v>16900-01-01-01-00</v>
      </c>
      <c r="B31" s="80" t="str">
        <f t="shared" si="2"/>
        <v>Other Depreciable Assets-Resorts-Destin Corp-Balance Sheet</v>
      </c>
      <c r="C31">
        <v>16900</v>
      </c>
      <c r="D31" s="79" t="s">
        <v>40</v>
      </c>
      <c r="E31" s="75" t="s">
        <v>207</v>
      </c>
    </row>
    <row r="32" spans="1:5" ht="12">
      <c r="A32" t="str">
        <f>CONCATENATE(C32,"-",$F$2,"-",$I$2,"-",$L$2)</f>
        <v>16950-01-01-01-00</v>
      </c>
      <c r="B32" s="80" t="str">
        <f>CONCATENATE(D32,"-",$F$1,"-",$I$1,"-",$L$1)</f>
        <v>Web Development Costs-Resorts-Destin Corp-Balance Sheet</v>
      </c>
      <c r="C32">
        <v>16950</v>
      </c>
      <c r="D32" s="79" t="s">
        <v>41</v>
      </c>
      <c r="E32" s="75" t="s">
        <v>207</v>
      </c>
    </row>
    <row r="33" ht="12">
      <c r="E33" s="75"/>
    </row>
    <row r="34" spans="1:5" ht="12">
      <c r="A34" t="str">
        <f aca="true" t="shared" si="4" ref="A34:A44">CONCATENATE(C34,"-",$F$2,"-",$I$2,"-",$L$2)</f>
        <v>17150-01-01-01-00</v>
      </c>
      <c r="B34" s="80" t="str">
        <f aca="true" t="shared" si="5" ref="B34:B44">CONCATENATE(D34,"-",$F$1,"-",$I$1,"-",$L$1)</f>
        <v>A/D Land Improvements-Resorts-Destin Corp-Balance Sheet</v>
      </c>
      <c r="C34">
        <v>17150</v>
      </c>
      <c r="D34" s="79" t="s">
        <v>42</v>
      </c>
      <c r="E34" s="76" t="s">
        <v>211</v>
      </c>
    </row>
    <row r="35" spans="1:5" ht="12">
      <c r="A35" t="str">
        <f t="shared" si="4"/>
        <v>17200-01-01-01-00</v>
      </c>
      <c r="B35" s="80" t="str">
        <f t="shared" si="5"/>
        <v>A/D Building  -Resorts-Destin Corp-Balance Sheet</v>
      </c>
      <c r="C35">
        <v>17200</v>
      </c>
      <c r="D35" s="79" t="s">
        <v>43</v>
      </c>
      <c r="E35" s="76" t="s">
        <v>211</v>
      </c>
    </row>
    <row r="36" spans="1:5" ht="12">
      <c r="A36" t="str">
        <f t="shared" si="4"/>
        <v>17250-01-01-01-00</v>
      </c>
      <c r="B36" s="80" t="str">
        <f t="shared" si="5"/>
        <v>A/D Building Improvements-Resorts-Destin Corp-Balance Sheet</v>
      </c>
      <c r="C36">
        <v>17250</v>
      </c>
      <c r="D36" s="79" t="s">
        <v>44</v>
      </c>
      <c r="E36" s="76" t="s">
        <v>211</v>
      </c>
    </row>
    <row r="37" spans="1:5" ht="12">
      <c r="A37" t="str">
        <f t="shared" si="4"/>
        <v>17300-01-01-01-00</v>
      </c>
      <c r="B37" s="80" t="str">
        <f t="shared" si="5"/>
        <v>A/D Leasehold Improvements-Resorts-Destin Corp-Balance Sheet</v>
      </c>
      <c r="C37">
        <v>17300</v>
      </c>
      <c r="D37" s="79" t="s">
        <v>45</v>
      </c>
      <c r="E37" s="76" t="s">
        <v>211</v>
      </c>
    </row>
    <row r="38" spans="1:5" ht="12">
      <c r="A38" t="str">
        <f t="shared" si="4"/>
        <v>17400-01-01-01-00</v>
      </c>
      <c r="B38" s="80" t="str">
        <f t="shared" si="5"/>
        <v>A/D Furniture &amp; Fixtures-Resorts-Destin Corp-Balance Sheet</v>
      </c>
      <c r="C38">
        <v>17400</v>
      </c>
      <c r="D38" s="79" t="s">
        <v>46</v>
      </c>
      <c r="E38" s="76" t="s">
        <v>211</v>
      </c>
    </row>
    <row r="39" spans="1:5" ht="12">
      <c r="A39" t="str">
        <f t="shared" si="4"/>
        <v>17500-01-01-01-00</v>
      </c>
      <c r="B39" s="80" t="str">
        <f t="shared" si="5"/>
        <v>A/D Equipment-Resorts-Destin Corp-Balance Sheet</v>
      </c>
      <c r="C39">
        <v>17500</v>
      </c>
      <c r="D39" s="79" t="s">
        <v>47</v>
      </c>
      <c r="E39" s="76" t="s">
        <v>211</v>
      </c>
    </row>
    <row r="40" spans="1:5" ht="12">
      <c r="A40" t="str">
        <f t="shared" si="4"/>
        <v>17600-01-01-01-00</v>
      </c>
      <c r="B40" s="80" t="str">
        <f t="shared" si="5"/>
        <v>A/D Vehicles-Resorts-Destin Corp-Balance Sheet</v>
      </c>
      <c r="C40">
        <v>17600</v>
      </c>
      <c r="D40" s="79" t="s">
        <v>48</v>
      </c>
      <c r="E40" s="76" t="s">
        <v>211</v>
      </c>
    </row>
    <row r="41" spans="1:5" ht="12">
      <c r="A41" t="str">
        <f t="shared" si="4"/>
        <v>17700-01-01-01-00</v>
      </c>
      <c r="B41" s="80" t="str">
        <f t="shared" si="5"/>
        <v>A/D Software-Resorts-Destin Corp-Balance Sheet</v>
      </c>
      <c r="C41">
        <v>17700</v>
      </c>
      <c r="D41" s="79" t="s">
        <v>49</v>
      </c>
      <c r="E41" s="76" t="s">
        <v>211</v>
      </c>
    </row>
    <row r="42" spans="1:5" ht="12">
      <c r="A42" t="str">
        <f t="shared" si="4"/>
        <v>17900-01-01-01-00</v>
      </c>
      <c r="B42" s="80" t="str">
        <f t="shared" si="5"/>
        <v>A/D Other Depreciable Assets-Resorts-Destin Corp-Balance Sheet</v>
      </c>
      <c r="C42">
        <v>17900</v>
      </c>
      <c r="D42" s="79" t="s">
        <v>50</v>
      </c>
      <c r="E42" s="76" t="s">
        <v>211</v>
      </c>
    </row>
    <row r="43" spans="1:5" ht="12">
      <c r="A43" t="str">
        <f t="shared" si="4"/>
        <v>17950-01-01-01-00</v>
      </c>
      <c r="B43" s="80" t="str">
        <f t="shared" si="5"/>
        <v>Accumulated Amortization-Resorts-Destin Corp-Balance Sheet</v>
      </c>
      <c r="C43">
        <v>17950</v>
      </c>
      <c r="D43" s="79" t="s">
        <v>51</v>
      </c>
      <c r="E43" s="76" t="s">
        <v>211</v>
      </c>
    </row>
    <row r="44" spans="1:5" ht="12">
      <c r="A44" t="str">
        <f t="shared" si="4"/>
        <v>19100-01-01-01-00</v>
      </c>
      <c r="B44" s="80" t="str">
        <f t="shared" si="5"/>
        <v>Other Assets-Resorts-Destin Corp-Balance Sheet</v>
      </c>
      <c r="C44">
        <v>19100</v>
      </c>
      <c r="D44" s="79" t="s">
        <v>52</v>
      </c>
      <c r="E44" s="76" t="s">
        <v>211</v>
      </c>
    </row>
    <row r="45" ht="12">
      <c r="E45" s="76"/>
    </row>
    <row r="46" spans="1:5" ht="12">
      <c r="A46" t="str">
        <f aca="true" t="shared" si="6" ref="A46:A51">CONCATENATE(C46,"-",$F$2,"-",$I$2,"-",$L$2)</f>
        <v>21100-01-01-01-00</v>
      </c>
      <c r="B46" s="80" t="str">
        <f aca="true" t="shared" si="7" ref="B46:B51">CONCATENATE(D46,"-",$F$1,"-",$I$1,"-",$L$1)</f>
        <v>A/P Trade-Resorts-Destin Corp-Balance Sheet</v>
      </c>
      <c r="C46">
        <v>21100</v>
      </c>
      <c r="D46" s="79" t="s">
        <v>53</v>
      </c>
      <c r="E46" s="76" t="s">
        <v>212</v>
      </c>
    </row>
    <row r="47" spans="1:5" ht="12">
      <c r="A47" t="str">
        <f t="shared" si="6"/>
        <v>21105-01-01-01-00</v>
      </c>
      <c r="B47" s="80" t="str">
        <f t="shared" si="7"/>
        <v>A/P Amex-Resorts-Destin Corp-Balance Sheet</v>
      </c>
      <c r="C47">
        <v>21105</v>
      </c>
      <c r="D47" s="79" t="s">
        <v>251</v>
      </c>
      <c r="E47" s="76" t="s">
        <v>212</v>
      </c>
    </row>
    <row r="48" spans="1:5" ht="12">
      <c r="A48" t="str">
        <f t="shared" si="6"/>
        <v>21200-01-01-01-00</v>
      </c>
      <c r="B48" s="80" t="str">
        <f t="shared" si="7"/>
        <v>A/P Homeowners-Resorts-Destin Corp-Balance Sheet</v>
      </c>
      <c r="C48">
        <v>21200</v>
      </c>
      <c r="D48" s="79" t="s">
        <v>54</v>
      </c>
      <c r="E48" s="76" t="s">
        <v>212</v>
      </c>
    </row>
    <row r="49" spans="1:5" ht="12">
      <c r="A49" t="str">
        <f t="shared" si="6"/>
        <v>21300-01-01-01-00</v>
      </c>
      <c r="B49" s="80" t="str">
        <f t="shared" si="7"/>
        <v>A/P Homeowner Associations-Resorts-Destin Corp-Balance Sheet</v>
      </c>
      <c r="C49">
        <v>21300</v>
      </c>
      <c r="D49" s="79" t="s">
        <v>55</v>
      </c>
      <c r="E49" s="76" t="s">
        <v>212</v>
      </c>
    </row>
    <row r="50" spans="1:5" ht="12">
      <c r="A50" t="str">
        <f t="shared" si="6"/>
        <v>21400-01-01-01-00</v>
      </c>
      <c r="B50" s="80" t="str">
        <f t="shared" si="7"/>
        <v>Due to/From Axiom-Resorts-Destin Corp-Balance Sheet</v>
      </c>
      <c r="C50">
        <v>21400</v>
      </c>
      <c r="D50" s="79" t="s">
        <v>56</v>
      </c>
      <c r="E50" s="76" t="s">
        <v>212</v>
      </c>
    </row>
    <row r="51" spans="1:5" ht="12">
      <c r="A51" t="str">
        <f t="shared" si="6"/>
        <v>21500-01-01-01-00</v>
      </c>
      <c r="B51" s="80" t="str">
        <f t="shared" si="7"/>
        <v>Due to/From Sandpiper Ventures-Resorts-Destin Corp-Balance Sheet</v>
      </c>
      <c r="C51">
        <v>21500</v>
      </c>
      <c r="D51" s="79" t="s">
        <v>57</v>
      </c>
      <c r="E51" s="76" t="s">
        <v>212</v>
      </c>
    </row>
    <row r="52" ht="12">
      <c r="E52" s="76"/>
    </row>
    <row r="53" spans="1:5" ht="12">
      <c r="A53" t="str">
        <f aca="true" t="shared" si="8" ref="A53:A58">CONCATENATE(C53,"-",$F$2,"-",$I$2,"-",$L$2)</f>
        <v>22100-01-01-01-00</v>
      </c>
      <c r="B53" s="80" t="str">
        <f aca="true" t="shared" si="9" ref="B53:B58">CONCATENATE(D53,"-",$F$1,"-",$I$1,"-",$L$1)</f>
        <v>Accrued Payroll-Resorts-Destin Corp-Balance Sheet</v>
      </c>
      <c r="C53">
        <v>22100</v>
      </c>
      <c r="D53" s="79" t="s">
        <v>58</v>
      </c>
      <c r="E53" s="76" t="s">
        <v>213</v>
      </c>
    </row>
    <row r="54" spans="1:5" ht="12">
      <c r="A54" t="str">
        <f t="shared" si="8"/>
        <v>22150-01-01-01-00</v>
      </c>
      <c r="B54" s="80" t="str">
        <f t="shared" si="9"/>
        <v>Bonuses Payable-Resorts-Destin Corp-Balance Sheet</v>
      </c>
      <c r="C54">
        <v>22150</v>
      </c>
      <c r="D54" s="79" t="s">
        <v>59</v>
      </c>
      <c r="E54" s="76" t="s">
        <v>213</v>
      </c>
    </row>
    <row r="55" spans="1:5" ht="12">
      <c r="A55" t="str">
        <f t="shared" si="8"/>
        <v>22200-01-01-01-00</v>
      </c>
      <c r="B55" s="80" t="str">
        <f t="shared" si="9"/>
        <v>A/P Accrued Expenses-Resorts-Destin Corp-Balance Sheet</v>
      </c>
      <c r="C55">
        <v>22200</v>
      </c>
      <c r="D55" s="79" t="s">
        <v>60</v>
      </c>
      <c r="E55" s="76" t="s">
        <v>213</v>
      </c>
    </row>
    <row r="56" spans="1:5" ht="12">
      <c r="A56" t="str">
        <f t="shared" si="8"/>
        <v>22300-01-01-01-00</v>
      </c>
      <c r="B56" s="80" t="str">
        <f t="shared" si="9"/>
        <v>Sales Tax Payable-Resorts-Destin Corp-Balance Sheet</v>
      </c>
      <c r="C56">
        <v>22300</v>
      </c>
      <c r="D56" s="79" t="s">
        <v>61</v>
      </c>
      <c r="E56" s="76" t="s">
        <v>213</v>
      </c>
    </row>
    <row r="57" spans="1:5" ht="12">
      <c r="A57" t="str">
        <f t="shared" si="8"/>
        <v>22305-01-01-01-00</v>
      </c>
      <c r="B57" s="80" t="str">
        <f t="shared" si="9"/>
        <v>Accrued Sales Tax-Resorts-Destin Corp-Balance Sheet</v>
      </c>
      <c r="C57">
        <v>22305</v>
      </c>
      <c r="D57" s="79" t="s">
        <v>252</v>
      </c>
      <c r="E57" s="76" t="s">
        <v>213</v>
      </c>
    </row>
    <row r="58" spans="1:5" ht="12">
      <c r="A58" t="str">
        <f t="shared" si="8"/>
        <v>22350-01-01-01-00</v>
      </c>
      <c r="B58" s="80" t="str">
        <f t="shared" si="9"/>
        <v>Other Tax Payable-Resorts-Destin Corp-Balance Sheet</v>
      </c>
      <c r="C58">
        <v>22350</v>
      </c>
      <c r="D58" s="79" t="s">
        <v>62</v>
      </c>
      <c r="E58" s="76" t="s">
        <v>213</v>
      </c>
    </row>
    <row r="59" ht="12">
      <c r="E59" s="76"/>
    </row>
    <row r="60" spans="1:5" ht="12">
      <c r="A60" t="str">
        <f aca="true" t="shared" si="10" ref="A60:A70">CONCATENATE(C60,"-",$F$2,"-",$I$2,"-",$L$2)</f>
        <v>23100-01-01-01-00</v>
      </c>
      <c r="B60" s="80" t="str">
        <f aca="true" t="shared" si="11" ref="B60:B70">CONCATENATE(D60,"-",$F$1,"-",$I$1,"-",$L$1)</f>
        <v>Fed W/H Payable-Resorts-Destin Corp-Balance Sheet</v>
      </c>
      <c r="C60">
        <v>23100</v>
      </c>
      <c r="D60" s="79" t="s">
        <v>63</v>
      </c>
      <c r="E60" s="76" t="s">
        <v>213</v>
      </c>
    </row>
    <row r="61" spans="1:5" ht="12">
      <c r="A61" t="str">
        <f t="shared" si="10"/>
        <v>23200-01-01-01-00</v>
      </c>
      <c r="B61" s="80" t="str">
        <f t="shared" si="11"/>
        <v>FICA Payable -Resorts-Destin Corp-Balance Sheet</v>
      </c>
      <c r="C61">
        <v>23200</v>
      </c>
      <c r="D61" s="79" t="s">
        <v>64</v>
      </c>
      <c r="E61" s="76" t="s">
        <v>213</v>
      </c>
    </row>
    <row r="62" spans="1:5" ht="12">
      <c r="A62" t="str">
        <f t="shared" si="10"/>
        <v>23300-01-01-01-00</v>
      </c>
      <c r="B62" s="80" t="str">
        <f t="shared" si="11"/>
        <v>FUTA Payable-Resorts-Destin Corp-Balance Sheet</v>
      </c>
      <c r="C62">
        <v>23300</v>
      </c>
      <c r="D62" s="79" t="s">
        <v>65</v>
      </c>
      <c r="E62" s="76" t="s">
        <v>213</v>
      </c>
    </row>
    <row r="63" spans="1:5" ht="12">
      <c r="A63" t="str">
        <f t="shared" si="10"/>
        <v>23400-01-01-01-00</v>
      </c>
      <c r="B63" s="80" t="str">
        <f t="shared" si="11"/>
        <v>SUTA Payable-Resorts-Destin Corp-Balance Sheet</v>
      </c>
      <c r="C63">
        <v>23400</v>
      </c>
      <c r="D63" s="79" t="s">
        <v>66</v>
      </c>
      <c r="E63" s="76" t="s">
        <v>213</v>
      </c>
    </row>
    <row r="64" spans="1:5" ht="12">
      <c r="A64" t="str">
        <f t="shared" si="10"/>
        <v>23500-01-01-01-00</v>
      </c>
      <c r="B64" s="80" t="str">
        <f t="shared" si="11"/>
        <v>Medical Premiums Payable-Resorts-Destin Corp-Balance Sheet</v>
      </c>
      <c r="C64">
        <v>23500</v>
      </c>
      <c r="D64" s="79" t="s">
        <v>67</v>
      </c>
      <c r="E64" s="76" t="s">
        <v>213</v>
      </c>
    </row>
    <row r="65" spans="1:5" ht="12">
      <c r="A65" t="str">
        <f t="shared" si="10"/>
        <v>23550-01-01-01-00</v>
      </c>
      <c r="B65" s="80" t="str">
        <f t="shared" si="11"/>
        <v>Dental Premiums Payable-Resorts-Destin Corp-Balance Sheet</v>
      </c>
      <c r="C65">
        <v>23550</v>
      </c>
      <c r="D65" s="79" t="s">
        <v>68</v>
      </c>
      <c r="E65" s="76" t="s">
        <v>213</v>
      </c>
    </row>
    <row r="66" spans="1:5" ht="12">
      <c r="A66" t="str">
        <f t="shared" si="10"/>
        <v>23600-01-01-01-00</v>
      </c>
      <c r="B66" s="80" t="str">
        <f t="shared" si="11"/>
        <v>Life Insurance Premiums Payable-Resorts-Destin Corp-Balance Sheet</v>
      </c>
      <c r="C66">
        <v>23600</v>
      </c>
      <c r="D66" s="79" t="s">
        <v>232</v>
      </c>
      <c r="E66" s="76" t="s">
        <v>213</v>
      </c>
    </row>
    <row r="67" spans="1:5" ht="12">
      <c r="A67" t="str">
        <f t="shared" si="10"/>
        <v>23650-01-01-01-00</v>
      </c>
      <c r="B67" s="80" t="str">
        <f t="shared" si="11"/>
        <v>Disability Insurance Premiums Payable-Resorts-Destin Corp-Balance Sheet</v>
      </c>
      <c r="C67">
        <v>23650</v>
      </c>
      <c r="D67" s="79" t="s">
        <v>233</v>
      </c>
      <c r="E67" s="76" t="s">
        <v>213</v>
      </c>
    </row>
    <row r="68" spans="1:5" ht="12">
      <c r="A68" t="str">
        <f t="shared" si="10"/>
        <v>23700-01-01-01-00</v>
      </c>
      <c r="B68" s="80" t="str">
        <f t="shared" si="11"/>
        <v>Workers Compensation Insurance Payable-Resorts-Destin Corp-Balance Sheet</v>
      </c>
      <c r="C68">
        <v>23700</v>
      </c>
      <c r="D68" s="79" t="s">
        <v>71</v>
      </c>
      <c r="E68" s="76" t="s">
        <v>213</v>
      </c>
    </row>
    <row r="69" spans="1:5" ht="12">
      <c r="A69" t="str">
        <f t="shared" si="10"/>
        <v>23750-01-01-01-00</v>
      </c>
      <c r="B69" s="80" t="str">
        <f t="shared" si="11"/>
        <v>401K Contributions Payable-Resorts-Destin Corp-Balance Sheet</v>
      </c>
      <c r="C69">
        <v>23750</v>
      </c>
      <c r="D69" s="79" t="s">
        <v>69</v>
      </c>
      <c r="E69" s="76" t="s">
        <v>213</v>
      </c>
    </row>
    <row r="70" spans="1:5" ht="12">
      <c r="A70" t="str">
        <f t="shared" si="10"/>
        <v>23800-01-01-01-00</v>
      </c>
      <c r="B70" s="80" t="str">
        <f t="shared" si="11"/>
        <v>Garnishments Payable-Resorts-Destin Corp-Balance Sheet</v>
      </c>
      <c r="C70">
        <v>23800</v>
      </c>
      <c r="D70" s="79" t="s">
        <v>70</v>
      </c>
      <c r="E70" s="76" t="s">
        <v>213</v>
      </c>
    </row>
    <row r="71" ht="12">
      <c r="E71" s="76"/>
    </row>
    <row r="72" spans="1:5" ht="12">
      <c r="A72" t="str">
        <f aca="true" t="shared" si="12" ref="A72:A79">CONCATENATE(C72,"-",$F$2,"-",$I$2,"-",$L$2)</f>
        <v>24100-01-01-01-00</v>
      </c>
      <c r="B72" s="80" t="str">
        <f>CONCATENATE(D72,"-",$F$1,"-",$I$1,"-",$L$1)</f>
        <v>Security Deposits-Resorts-Destin Corp-Balance Sheet</v>
      </c>
      <c r="C72">
        <v>24100</v>
      </c>
      <c r="D72" s="79" t="s">
        <v>72</v>
      </c>
      <c r="E72" s="76" t="s">
        <v>213</v>
      </c>
    </row>
    <row r="73" spans="1:5" ht="12">
      <c r="A73" t="str">
        <f t="shared" si="12"/>
        <v>24150-01-01-01-00</v>
      </c>
      <c r="B73" s="80" t="str">
        <f>CONCATENATE(D73,"-",$F$1,"-",$I$1,"-",$L$1)</f>
        <v>Last Month Rent Deposits-Resorts-Destin Corp-Balance Sheet</v>
      </c>
      <c r="C73">
        <v>24150</v>
      </c>
      <c r="D73" s="79" t="s">
        <v>73</v>
      </c>
      <c r="E73" s="76" t="s">
        <v>213</v>
      </c>
    </row>
    <row r="74" spans="1:5" ht="12">
      <c r="A74" t="str">
        <f t="shared" si="12"/>
        <v>24200-01-01-01-00</v>
      </c>
      <c r="B74" s="80" t="str">
        <f>CONCATENATE(D74,"-",$F$1,"-",$I$1,"-",$L$1)</f>
        <v>Reservation Deposits-Resorts-Destin Corp-Balance Sheet</v>
      </c>
      <c r="C74">
        <v>24200</v>
      </c>
      <c r="D74" s="79" t="s">
        <v>253</v>
      </c>
      <c r="E74" s="76" t="s">
        <v>213</v>
      </c>
    </row>
    <row r="75" ht="12">
      <c r="E75" s="76"/>
    </row>
    <row r="76" spans="1:5" ht="12">
      <c r="A76" t="str">
        <f t="shared" si="12"/>
        <v>29100-01-01-01-00</v>
      </c>
      <c r="B76" s="80" t="str">
        <f>CONCATENATE(D76,"-",$F$1,"-",$I$1,"-",$L$1)</f>
        <v>Intercompany Settlement-Resorts-Destin Corp-Balance Sheet</v>
      </c>
      <c r="C76">
        <v>29100</v>
      </c>
      <c r="D76" s="79" t="s">
        <v>261</v>
      </c>
      <c r="E76" s="76" t="s">
        <v>213</v>
      </c>
    </row>
    <row r="77" ht="12">
      <c r="E77" s="76"/>
    </row>
    <row r="78" spans="1:5" ht="12">
      <c r="A78" t="str">
        <f t="shared" si="12"/>
        <v>31000-01-01-01-00</v>
      </c>
      <c r="B78" s="80" t="str">
        <f>CONCATENATE(D78,"-",$F$1,"-",$I$1,"-",$L$1)</f>
        <v>Capital-Resorts-Destin Corp-Balance Sheet</v>
      </c>
      <c r="C78">
        <v>31000</v>
      </c>
      <c r="D78" s="79" t="s">
        <v>214</v>
      </c>
      <c r="E78" s="76" t="s">
        <v>214</v>
      </c>
    </row>
    <row r="79" spans="1:5" ht="12">
      <c r="A79" t="str">
        <f t="shared" si="12"/>
        <v>32000-01-01-01-00</v>
      </c>
      <c r="B79" s="80" t="str">
        <f>CONCATENATE(D79,"-",$F$1,"-",$I$1,"-",$L$1)</f>
        <v>Retained Earnings-Resorts-Destin Corp-Balance Sheet</v>
      </c>
      <c r="C79">
        <v>32000</v>
      </c>
      <c r="D79" s="79" t="s">
        <v>74</v>
      </c>
      <c r="E79" s="76" t="s">
        <v>74</v>
      </c>
    </row>
    <row r="80" ht="13.5" customHeight="1">
      <c r="E80" s="76"/>
    </row>
    <row r="81" ht="12">
      <c r="E81" s="76"/>
    </row>
    <row r="82" spans="1:5" ht="12">
      <c r="A82" t="str">
        <f>CONCATENATE(C82,"-",$F$2,"-",$I$2,"-",$M$2)</f>
        <v>49100-01-01-01-40</v>
      </c>
      <c r="B82" s="80" t="str">
        <f>CONCATENATE(D82,"-",$F$1,"-",$I$1,"-",$M$1)</f>
        <v>Interest Income-Resorts-Destin Corp-G&amp;A</v>
      </c>
      <c r="C82">
        <v>49100</v>
      </c>
      <c r="D82" s="79" t="s">
        <v>96</v>
      </c>
      <c r="E82" s="76" t="s">
        <v>215</v>
      </c>
    </row>
    <row r="83" ht="12">
      <c r="E83" s="76"/>
    </row>
    <row r="84" spans="1:5" ht="12">
      <c r="A84" t="str">
        <f>CONCATENATE(C84,"-",$F$2,"-",$I$2,"-",$M$2)</f>
        <v>61100-01-01-01-40</v>
      </c>
      <c r="B84" s="80" t="str">
        <f>CONCATENATE(D84,"-",$F$1,"-",$I$1,"-",$M$1)</f>
        <v>Salary Expense-Resorts-Destin Corp-G&amp;A</v>
      </c>
      <c r="C84" s="26">
        <v>61100</v>
      </c>
      <c r="D84" s="79" t="s">
        <v>104</v>
      </c>
      <c r="E84" s="76" t="s">
        <v>216</v>
      </c>
    </row>
    <row r="85" spans="1:5" ht="12">
      <c r="A85" t="str">
        <f>CONCATENATE(C85,"-",$F$2,"-",$I$2,"-",$N$2)</f>
        <v>61100-01-01-01-05</v>
      </c>
      <c r="B85" s="80" t="str">
        <f>CONCATENATE(D85,"-",$F$1,"-",$I$1,"-",$N$1)</f>
        <v>Salary Expense-Resorts-Destin Corp-CEO</v>
      </c>
      <c r="C85" s="26">
        <v>61100</v>
      </c>
      <c r="D85" s="79" t="s">
        <v>104</v>
      </c>
      <c r="E85" s="76" t="s">
        <v>216</v>
      </c>
    </row>
    <row r="86" spans="1:5" ht="12">
      <c r="A86" t="str">
        <f>CONCATENATE(C86,"-",$F$2,"-",$I$2,"-",$O$2)</f>
        <v>61100-01-01-01-10</v>
      </c>
      <c r="B86" s="80" t="str">
        <f>CONCATENATE(D86,"-",$F$1,"-",$I$1,"-",$O$1)</f>
        <v>Salary Expense-Resorts-Destin Corp-COO</v>
      </c>
      <c r="C86" s="26">
        <v>61100</v>
      </c>
      <c r="D86" s="79" t="s">
        <v>104</v>
      </c>
      <c r="E86" s="76" t="s">
        <v>216</v>
      </c>
    </row>
    <row r="87" spans="1:5" ht="12">
      <c r="A87" t="str">
        <f>CONCATENATE(C87,"-",$F$2,"-",$I$2,"-",$P$2)</f>
        <v>61100-01-01-01-15</v>
      </c>
      <c r="B87" s="80" t="str">
        <f>CONCATENATE(D87,"-",$F$1,"-",$I$1,"-",$P$1)</f>
        <v>Salary Expense-Resorts-Destin Corp-Res</v>
      </c>
      <c r="C87" s="26">
        <v>61100</v>
      </c>
      <c r="D87" s="79" t="s">
        <v>104</v>
      </c>
      <c r="E87" s="76" t="s">
        <v>216</v>
      </c>
    </row>
    <row r="88" spans="1:5" ht="12">
      <c r="A88" t="str">
        <f>CONCATENATE(C88,"-",$F$2,"-",$I$2,"-",$Q$2)</f>
        <v>61100-01-01-01-20</v>
      </c>
      <c r="B88" s="80" t="str">
        <f>CONCATENATE(D88,"-",$F$1,"-",$I$1,"-",$Q$1)</f>
        <v>Salary Expense-Resorts-Destin Corp-IT</v>
      </c>
      <c r="C88" s="26">
        <v>61100</v>
      </c>
      <c r="D88" s="79" t="s">
        <v>104</v>
      </c>
      <c r="E88" s="76" t="s">
        <v>216</v>
      </c>
    </row>
    <row r="89" spans="1:5" ht="12">
      <c r="A89" t="str">
        <f>CONCATENATE(C89,"-",$F$2,"-",$I$2,"-",$R$2)</f>
        <v>61100-01-01-01-25</v>
      </c>
      <c r="B89" s="80" t="str">
        <f>CONCATENATE(D89,"-",$F$1,"-",$I$1,"-",$R$1)</f>
        <v>Salary Expense-Resorts-Destin Corp-HR</v>
      </c>
      <c r="C89" s="26">
        <v>61100</v>
      </c>
      <c r="D89" s="79" t="s">
        <v>104</v>
      </c>
      <c r="E89" s="76" t="s">
        <v>216</v>
      </c>
    </row>
    <row r="90" spans="1:5" ht="12">
      <c r="A90" t="str">
        <f>CONCATENATE(C90,"-",$F$2,"-",$I$2,"-",$S$2)</f>
        <v>61100-01-01-01-30</v>
      </c>
      <c r="B90" s="80" t="str">
        <f>CONCATENATE(D90,"-",$F$1,"-",$I$1,"-",$S$1)</f>
        <v>Salary Expense-Resorts-Destin Corp-Mktg</v>
      </c>
      <c r="C90" s="26">
        <v>61100</v>
      </c>
      <c r="D90" s="79" t="s">
        <v>104</v>
      </c>
      <c r="E90" s="76" t="s">
        <v>216</v>
      </c>
    </row>
    <row r="91" spans="1:5" ht="12">
      <c r="A91" t="str">
        <f>CONCATENATE(C91,"-",$F$2,"-",$I$2,"-",$T$2)</f>
        <v>61100-01-01-01-35</v>
      </c>
      <c r="B91" s="80" t="str">
        <f>CONCATENATE(D91,"-",$F$1,"-",$I$1,"-",$T$1)</f>
        <v>Salary Expense-Resorts-Destin Corp-Acctg</v>
      </c>
      <c r="C91" s="26">
        <v>61100</v>
      </c>
      <c r="D91" s="79" t="s">
        <v>104</v>
      </c>
      <c r="E91" s="76" t="s">
        <v>216</v>
      </c>
    </row>
    <row r="92" spans="1:5" ht="12">
      <c r="A92" t="str">
        <f>CONCATENATE(C92,"-",$F$2,"-",$I$2,"-",$M$2)</f>
        <v>61200-01-01-01-40</v>
      </c>
      <c r="B92" s="80" t="str">
        <f>CONCATENATE(D92,"-",$F$1,"-",$I$1,"-",$M$1)</f>
        <v>FICA &amp; Medicare-Resorts-Destin Corp-G&amp;A</v>
      </c>
      <c r="C92" s="26">
        <v>61200</v>
      </c>
      <c r="D92" s="79" t="s">
        <v>105</v>
      </c>
      <c r="E92" s="76" t="s">
        <v>216</v>
      </c>
    </row>
    <row r="93" spans="1:5" ht="12">
      <c r="A93" t="str">
        <f>CONCATENATE(C93,"-",$F$2,"-",$I$2,"-",$N$2)</f>
        <v>61200-01-01-01-05</v>
      </c>
      <c r="B93" s="80" t="str">
        <f>CONCATENATE(D93,"-",$F$1,"-",$I$1,"-",$N$1)</f>
        <v>FICA &amp; Medicare-Resorts-Destin Corp-CEO</v>
      </c>
      <c r="C93" s="26">
        <v>61200</v>
      </c>
      <c r="D93" s="79" t="s">
        <v>105</v>
      </c>
      <c r="E93" s="76" t="s">
        <v>216</v>
      </c>
    </row>
    <row r="94" spans="1:5" ht="12">
      <c r="A94" t="str">
        <f>CONCATENATE(C94,"-",$F$2,"-",$I$2,"-",$O$2)</f>
        <v>61200-01-01-01-10</v>
      </c>
      <c r="B94" s="80" t="str">
        <f>CONCATENATE(D94,"-",$F$1,"-",$I$1,"-",$O$1)</f>
        <v>FICA &amp; Medicare-Resorts-Destin Corp-COO</v>
      </c>
      <c r="C94" s="26">
        <v>61200</v>
      </c>
      <c r="D94" s="79" t="s">
        <v>105</v>
      </c>
      <c r="E94" s="76" t="s">
        <v>216</v>
      </c>
    </row>
    <row r="95" spans="1:5" ht="12">
      <c r="A95" t="str">
        <f>CONCATENATE(C95,"-",$F$2,"-",$I$2,"-",$P$2)</f>
        <v>61200-01-01-01-15</v>
      </c>
      <c r="B95" s="80" t="str">
        <f>CONCATENATE(D95,"-",$F$1,"-",$I$1,"-",$P$1)</f>
        <v>FICA &amp; Medicare-Resorts-Destin Corp-Res</v>
      </c>
      <c r="C95" s="26">
        <v>61200</v>
      </c>
      <c r="D95" s="79" t="s">
        <v>105</v>
      </c>
      <c r="E95" s="76" t="s">
        <v>216</v>
      </c>
    </row>
    <row r="96" spans="1:5" ht="12">
      <c r="A96" t="str">
        <f>CONCATENATE(C96,"-",$F$2,"-",$I$2,"-",$Q$2)</f>
        <v>61200-01-01-01-20</v>
      </c>
      <c r="B96" s="80" t="str">
        <f>CONCATENATE(D96,"-",$F$1,"-",$I$1,"-",$Q$1)</f>
        <v>FICA &amp; Medicare-Resorts-Destin Corp-IT</v>
      </c>
      <c r="C96" s="26">
        <v>61200</v>
      </c>
      <c r="D96" s="79" t="s">
        <v>105</v>
      </c>
      <c r="E96" s="76" t="s">
        <v>216</v>
      </c>
    </row>
    <row r="97" spans="1:5" ht="12">
      <c r="A97" t="str">
        <f>CONCATENATE(C97,"-",$F$2,"-",$I$2,"-",$R$2)</f>
        <v>61200-01-01-01-25</v>
      </c>
      <c r="B97" s="80" t="str">
        <f>CONCATENATE(D97,"-",$F$1,"-",$I$1,"-",$R$1)</f>
        <v>FICA &amp; Medicare-Resorts-Destin Corp-HR</v>
      </c>
      <c r="C97" s="26">
        <v>61200</v>
      </c>
      <c r="D97" s="79" t="s">
        <v>105</v>
      </c>
      <c r="E97" s="76" t="s">
        <v>216</v>
      </c>
    </row>
    <row r="98" spans="1:5" ht="12">
      <c r="A98" t="str">
        <f>CONCATENATE(C98,"-",$F$2,"-",$I$2,"-",$S$2)</f>
        <v>61200-01-01-01-30</v>
      </c>
      <c r="B98" s="80" t="str">
        <f>CONCATENATE(D98,"-",$F$1,"-",$I$1,"-",$S$1)</f>
        <v>FICA &amp; Medicare-Resorts-Destin Corp-Mktg</v>
      </c>
      <c r="C98" s="26">
        <v>61200</v>
      </c>
      <c r="D98" s="79" t="s">
        <v>105</v>
      </c>
      <c r="E98" s="76" t="s">
        <v>216</v>
      </c>
    </row>
    <row r="99" spans="1:5" ht="12">
      <c r="A99" t="str">
        <f>CONCATENATE(C99,"-",$F$2,"-",$I$2,"-",$T$2)</f>
        <v>61200-01-01-01-35</v>
      </c>
      <c r="B99" s="80" t="str">
        <f>CONCATENATE(D99,"-",$F$1,"-",$I$1,"-",$T$1)</f>
        <v>FICA &amp; Medicare-Resorts-Destin Corp-Acctg</v>
      </c>
      <c r="C99" s="26">
        <v>61200</v>
      </c>
      <c r="D99" s="79" t="s">
        <v>105</v>
      </c>
      <c r="E99" s="76" t="s">
        <v>216</v>
      </c>
    </row>
    <row r="100" spans="1:5" ht="12">
      <c r="A100" t="str">
        <f>CONCATENATE(C100,"-",$F$2,"-",$I$2,"-",$M$2)</f>
        <v>61300-01-01-01-40</v>
      </c>
      <c r="B100" s="80" t="str">
        <f>CONCATENATE(D100,"-",$F$1,"-",$I$1,"-",$M$1)</f>
        <v>FUTA-Resorts-Destin Corp-G&amp;A</v>
      </c>
      <c r="C100" s="26">
        <v>61300</v>
      </c>
      <c r="D100" s="79" t="s">
        <v>106</v>
      </c>
      <c r="E100" s="76" t="s">
        <v>216</v>
      </c>
    </row>
    <row r="101" spans="1:5" ht="12">
      <c r="A101" t="str">
        <f>CONCATENATE(C101,"-",$F$2,"-",$I$2,"-",$N$2)</f>
        <v>61300-01-01-01-05</v>
      </c>
      <c r="B101" s="80" t="str">
        <f>CONCATENATE(D101,"-",$F$1,"-",$I$1,"-",$N$1)</f>
        <v>FUTA-Resorts-Destin Corp-CEO</v>
      </c>
      <c r="C101" s="26">
        <v>61300</v>
      </c>
      <c r="D101" s="79" t="s">
        <v>106</v>
      </c>
      <c r="E101" s="76" t="s">
        <v>216</v>
      </c>
    </row>
    <row r="102" spans="1:5" ht="12">
      <c r="A102" t="str">
        <f>CONCATENATE(C102,"-",$F$2,"-",$I$2,"-",$O$2)</f>
        <v>61300-01-01-01-10</v>
      </c>
      <c r="B102" s="80" t="str">
        <f>CONCATENATE(D102,"-",$F$1,"-",$I$1,"-",$O$1)</f>
        <v>FUTA-Resorts-Destin Corp-COO</v>
      </c>
      <c r="C102" s="26">
        <v>61300</v>
      </c>
      <c r="D102" s="79" t="s">
        <v>106</v>
      </c>
      <c r="E102" s="76" t="s">
        <v>216</v>
      </c>
    </row>
    <row r="103" spans="1:5" ht="12">
      <c r="A103" t="str">
        <f>CONCATENATE(C103,"-",$F$2,"-",$I$2,"-",$P$2)</f>
        <v>61300-01-01-01-15</v>
      </c>
      <c r="B103" s="80" t="str">
        <f>CONCATENATE(D103,"-",$F$1,"-",$I$1,"-",$P$1)</f>
        <v>FUTA-Resorts-Destin Corp-Res</v>
      </c>
      <c r="C103" s="26">
        <v>61300</v>
      </c>
      <c r="D103" s="79" t="s">
        <v>106</v>
      </c>
      <c r="E103" s="76" t="s">
        <v>216</v>
      </c>
    </row>
    <row r="104" spans="1:5" ht="12">
      <c r="A104" t="str">
        <f>CONCATENATE(C104,"-",$F$2,"-",$I$2,"-",$Q$2)</f>
        <v>61300-01-01-01-20</v>
      </c>
      <c r="B104" s="80" t="str">
        <f>CONCATENATE(D104,"-",$F$1,"-",$I$1,"-",$Q$1)</f>
        <v>FUTA-Resorts-Destin Corp-IT</v>
      </c>
      <c r="C104" s="26">
        <v>61300</v>
      </c>
      <c r="D104" s="79" t="s">
        <v>106</v>
      </c>
      <c r="E104" s="76" t="s">
        <v>216</v>
      </c>
    </row>
    <row r="105" spans="1:5" ht="12">
      <c r="A105" t="str">
        <f>CONCATENATE(C105,"-",$F$2,"-",$I$2,"-",$R$2)</f>
        <v>61300-01-01-01-25</v>
      </c>
      <c r="B105" s="80" t="str">
        <f>CONCATENATE(D105,"-",$F$1,"-",$I$1,"-",$R$1)</f>
        <v>FUTA-Resorts-Destin Corp-HR</v>
      </c>
      <c r="C105" s="26">
        <v>61300</v>
      </c>
      <c r="D105" s="79" t="s">
        <v>106</v>
      </c>
      <c r="E105" s="76" t="s">
        <v>216</v>
      </c>
    </row>
    <row r="106" spans="1:5" ht="12">
      <c r="A106" t="str">
        <f>CONCATENATE(C106,"-",$F$2,"-",$I$2,"-",$S$2)</f>
        <v>61300-01-01-01-30</v>
      </c>
      <c r="B106" s="80" t="str">
        <f>CONCATENATE(D106,"-",$F$1,"-",$I$1,"-",$S$1)</f>
        <v>FUTA-Resorts-Destin Corp-Mktg</v>
      </c>
      <c r="C106" s="26">
        <v>61300</v>
      </c>
      <c r="D106" s="79" t="s">
        <v>106</v>
      </c>
      <c r="E106" s="76" t="s">
        <v>216</v>
      </c>
    </row>
    <row r="107" spans="1:5" ht="12">
      <c r="A107" t="str">
        <f>CONCATENATE(C107,"-",$F$2,"-",$I$2,"-",$T$2)</f>
        <v>61300-01-01-01-35</v>
      </c>
      <c r="B107" s="80" t="str">
        <f>CONCATENATE(D107,"-",$F$1,"-",$I$1,"-",$T$1)</f>
        <v>FUTA-Resorts-Destin Corp-Acctg</v>
      </c>
      <c r="C107" s="26">
        <v>61300</v>
      </c>
      <c r="D107" s="79" t="s">
        <v>106</v>
      </c>
      <c r="E107" s="76" t="s">
        <v>216</v>
      </c>
    </row>
    <row r="108" spans="1:5" ht="12">
      <c r="A108" t="str">
        <f>CONCATENATE(C108,"-",$F$2,"-",$I$2,"-",$M$2)</f>
        <v>61400-01-01-01-40</v>
      </c>
      <c r="B108" s="80" t="str">
        <f>CONCATENATE(D108,"-",$F$1,"-",$I$1,"-",$M$1)</f>
        <v>SUTA-Resorts-Destin Corp-G&amp;A</v>
      </c>
      <c r="C108" s="26">
        <v>61400</v>
      </c>
      <c r="D108" s="79" t="s">
        <v>107</v>
      </c>
      <c r="E108" s="76" t="s">
        <v>216</v>
      </c>
    </row>
    <row r="109" spans="1:5" ht="12">
      <c r="A109" t="str">
        <f>CONCATENATE(C109,"-",$F$2,"-",$I$2,"-",$N$2)</f>
        <v>61400-01-01-01-05</v>
      </c>
      <c r="B109" s="80" t="str">
        <f>CONCATENATE(D109,"-",$F$1,"-",$I$1,"-",$N$1)</f>
        <v>SUTA-Resorts-Destin Corp-CEO</v>
      </c>
      <c r="C109" s="26">
        <v>61400</v>
      </c>
      <c r="D109" s="79" t="s">
        <v>107</v>
      </c>
      <c r="E109" s="76" t="s">
        <v>216</v>
      </c>
    </row>
    <row r="110" spans="1:5" ht="12">
      <c r="A110" t="str">
        <f>CONCATENATE(C110,"-",$F$2,"-",$I$2,"-",$O$2)</f>
        <v>61400-01-01-01-10</v>
      </c>
      <c r="B110" s="80" t="str">
        <f>CONCATENATE(D110,"-",$F$1,"-",$I$1,"-",$O$1)</f>
        <v>SUTA-Resorts-Destin Corp-COO</v>
      </c>
      <c r="C110" s="26">
        <v>61400</v>
      </c>
      <c r="D110" s="79" t="s">
        <v>107</v>
      </c>
      <c r="E110" s="76" t="s">
        <v>216</v>
      </c>
    </row>
    <row r="111" spans="1:5" ht="12">
      <c r="A111" t="str">
        <f>CONCATENATE(C111,"-",$F$2,"-",$I$2,"-",$P$2)</f>
        <v>61400-01-01-01-15</v>
      </c>
      <c r="B111" s="80" t="str">
        <f>CONCATENATE(D111,"-",$F$1,"-",$I$1,"-",$P$1)</f>
        <v>SUTA-Resorts-Destin Corp-Res</v>
      </c>
      <c r="C111" s="26">
        <v>61400</v>
      </c>
      <c r="D111" s="79" t="s">
        <v>107</v>
      </c>
      <c r="E111" s="76" t="s">
        <v>216</v>
      </c>
    </row>
    <row r="112" spans="1:5" ht="12">
      <c r="A112" t="str">
        <f>CONCATENATE(C112,"-",$F$2,"-",$I$2,"-",$Q$2)</f>
        <v>61400-01-01-01-20</v>
      </c>
      <c r="B112" s="80" t="str">
        <f>CONCATENATE(D112,"-",$F$1,"-",$I$1,"-",$Q$1)</f>
        <v>SUTA-Resorts-Destin Corp-IT</v>
      </c>
      <c r="C112" s="26">
        <v>61400</v>
      </c>
      <c r="D112" s="79" t="s">
        <v>107</v>
      </c>
      <c r="E112" s="76" t="s">
        <v>216</v>
      </c>
    </row>
    <row r="113" spans="1:5" ht="12">
      <c r="A113" t="str">
        <f>CONCATENATE(C113,"-",$F$2,"-",$I$2,"-",$R$2)</f>
        <v>61400-01-01-01-25</v>
      </c>
      <c r="B113" s="80" t="str">
        <f>CONCATENATE(D113,"-",$F$1,"-",$I$1,"-",$R$1)</f>
        <v>SUTA-Resorts-Destin Corp-HR</v>
      </c>
      <c r="C113" s="26">
        <v>61400</v>
      </c>
      <c r="D113" s="79" t="s">
        <v>107</v>
      </c>
      <c r="E113" s="76" t="s">
        <v>216</v>
      </c>
    </row>
    <row r="114" spans="1:5" ht="12">
      <c r="A114" t="str">
        <f>CONCATENATE(C114,"-",$F$2,"-",$I$2,"-",$S$2)</f>
        <v>61400-01-01-01-30</v>
      </c>
      <c r="B114" s="80" t="str">
        <f>CONCATENATE(D114,"-",$F$1,"-",$I$1,"-",$S$1)</f>
        <v>SUTA-Resorts-Destin Corp-Mktg</v>
      </c>
      <c r="C114" s="26">
        <v>61400</v>
      </c>
      <c r="D114" s="79" t="s">
        <v>107</v>
      </c>
      <c r="E114" s="76" t="s">
        <v>216</v>
      </c>
    </row>
    <row r="115" spans="1:5" ht="12">
      <c r="A115" t="str">
        <f>CONCATENATE(C115,"-",$F$2,"-",$I$2,"-",$T$2)</f>
        <v>61400-01-01-01-35</v>
      </c>
      <c r="B115" s="80" t="str">
        <f>CONCATENATE(D115,"-",$F$1,"-",$I$1,"-",$T$1)</f>
        <v>SUTA-Resorts-Destin Corp-Acctg</v>
      </c>
      <c r="C115" s="26">
        <v>61400</v>
      </c>
      <c r="D115" s="79" t="s">
        <v>107</v>
      </c>
      <c r="E115" s="76" t="s">
        <v>216</v>
      </c>
    </row>
    <row r="116" spans="1:5" ht="12">
      <c r="A116" t="str">
        <f>CONCATENATE(C116,"-",$F$2,"-",$I$2,"-",$M$2)</f>
        <v>61500-01-01-01-40</v>
      </c>
      <c r="B116" s="80" t="str">
        <f>CONCATENATE(D116,"-",$F$1,"-",$I$1,"-",$M$1)</f>
        <v>Bonus-Resorts-Destin Corp-G&amp;A</v>
      </c>
      <c r="C116" s="26">
        <v>61500</v>
      </c>
      <c r="D116" s="79" t="s">
        <v>108</v>
      </c>
      <c r="E116" s="76" t="s">
        <v>216</v>
      </c>
    </row>
    <row r="117" spans="1:5" ht="12">
      <c r="A117" t="str">
        <f>CONCATENATE(C117,"-",$F$2,"-",$I$2,"-",$N$2)</f>
        <v>61500-01-01-01-05</v>
      </c>
      <c r="B117" s="80" t="str">
        <f>CONCATENATE(D117,"-",$F$1,"-",$I$1,"-",$N$1)</f>
        <v>Bonus-Resorts-Destin Corp-CEO</v>
      </c>
      <c r="C117" s="26">
        <v>61500</v>
      </c>
      <c r="D117" s="79" t="s">
        <v>108</v>
      </c>
      <c r="E117" s="76" t="s">
        <v>216</v>
      </c>
    </row>
    <row r="118" spans="1:5" ht="12">
      <c r="A118" t="str">
        <f>CONCATENATE(C118,"-",$F$2,"-",$I$2,"-",$O$2)</f>
        <v>61500-01-01-01-10</v>
      </c>
      <c r="B118" s="80" t="str">
        <f>CONCATENATE(D118,"-",$F$1,"-",$I$1,"-",$O$1)</f>
        <v>Bonus-Resorts-Destin Corp-COO</v>
      </c>
      <c r="C118" s="26">
        <v>61500</v>
      </c>
      <c r="D118" s="79" t="s">
        <v>108</v>
      </c>
      <c r="E118" s="76" t="s">
        <v>216</v>
      </c>
    </row>
    <row r="119" spans="1:5" ht="12">
      <c r="A119" t="str">
        <f>CONCATENATE(C119,"-",$F$2,"-",$I$2,"-",$P$2)</f>
        <v>61500-01-01-01-15</v>
      </c>
      <c r="B119" s="80" t="str">
        <f>CONCATENATE(D119,"-",$F$1,"-",$I$1,"-",$P$1)</f>
        <v>Bonus-Resorts-Destin Corp-Res</v>
      </c>
      <c r="C119" s="26">
        <v>61500</v>
      </c>
      <c r="D119" s="79" t="s">
        <v>108</v>
      </c>
      <c r="E119" s="76" t="s">
        <v>216</v>
      </c>
    </row>
    <row r="120" spans="1:5" ht="12">
      <c r="A120" t="str">
        <f>CONCATENATE(C120,"-",$F$2,"-",$I$2,"-",$Q$2)</f>
        <v>61500-01-01-01-20</v>
      </c>
      <c r="B120" s="80" t="str">
        <f>CONCATENATE(D120,"-",$F$1,"-",$I$1,"-",$Q$1)</f>
        <v>Bonus-Resorts-Destin Corp-IT</v>
      </c>
      <c r="C120" s="26">
        <v>61500</v>
      </c>
      <c r="D120" s="79" t="s">
        <v>108</v>
      </c>
      <c r="E120" s="76" t="s">
        <v>216</v>
      </c>
    </row>
    <row r="121" spans="1:5" ht="12">
      <c r="A121" t="str">
        <f>CONCATENATE(C121,"-",$F$2,"-",$I$2,"-",$R$2)</f>
        <v>61500-01-01-01-25</v>
      </c>
      <c r="B121" s="80" t="str">
        <f>CONCATENATE(D121,"-",$F$1,"-",$I$1,"-",$R$1)</f>
        <v>Bonus-Resorts-Destin Corp-HR</v>
      </c>
      <c r="C121" s="26">
        <v>61500</v>
      </c>
      <c r="D121" s="79" t="s">
        <v>108</v>
      </c>
      <c r="E121" s="76" t="s">
        <v>216</v>
      </c>
    </row>
    <row r="122" spans="1:5" ht="12">
      <c r="A122" t="str">
        <f>CONCATENATE(C122,"-",$F$2,"-",$I$2,"-",$S$2)</f>
        <v>61500-01-01-01-30</v>
      </c>
      <c r="B122" s="80" t="str">
        <f>CONCATENATE(D122,"-",$F$1,"-",$I$1,"-",$S$1)</f>
        <v>Bonus-Resorts-Destin Corp-Mktg</v>
      </c>
      <c r="C122" s="26">
        <v>61500</v>
      </c>
      <c r="D122" s="79" t="s">
        <v>108</v>
      </c>
      <c r="E122" s="76" t="s">
        <v>216</v>
      </c>
    </row>
    <row r="123" spans="1:5" ht="12">
      <c r="A123" t="str">
        <f>CONCATENATE(C123,"-",$F$2,"-",$I$2,"-",$T$2)</f>
        <v>61500-01-01-01-35</v>
      </c>
      <c r="B123" s="80" t="str">
        <f>CONCATENATE(D123,"-",$F$1,"-",$I$1,"-",$T$1)</f>
        <v>Bonus-Resorts-Destin Corp-Acctg</v>
      </c>
      <c r="C123" s="26">
        <v>61500</v>
      </c>
      <c r="D123" s="79" t="s">
        <v>108</v>
      </c>
      <c r="E123" s="76" t="s">
        <v>216</v>
      </c>
    </row>
    <row r="124" spans="1:13" s="28" customFormat="1" ht="12">
      <c r="A124" s="28" t="str">
        <f>CONCATENATE(C124,"-",$F$2,"-",$I$2,"-",$M$2)</f>
        <v>61610-01-01-01-40</v>
      </c>
      <c r="B124" s="81" t="str">
        <f>CONCATENATE(D124,"-",$F$1,"-",$I$1,"-",$M$1)</f>
        <v>Health Insurance-Resorts-Destin Corp-G&amp;A</v>
      </c>
      <c r="C124" s="26">
        <v>61610</v>
      </c>
      <c r="D124" s="79" t="s">
        <v>109</v>
      </c>
      <c r="E124" s="77" t="s">
        <v>216</v>
      </c>
      <c r="F124" s="29"/>
      <c r="G124" s="29"/>
      <c r="H124" s="29"/>
      <c r="I124" s="30"/>
      <c r="J124" s="30"/>
      <c r="K124" s="30"/>
      <c r="L124" s="31"/>
      <c r="M124" s="31"/>
    </row>
    <row r="125" spans="1:5" ht="12">
      <c r="A125" t="str">
        <f>CONCATENATE(C125,"-",$F$2,"-",$I$2,"-",$N$2)</f>
        <v>61610-01-01-01-05</v>
      </c>
      <c r="B125" s="80" t="str">
        <f>CONCATENATE(D125,"-",$F$1,"-",$I$1,"-",$N$1)</f>
        <v>Health Insurance-Resorts-Destin Corp-CEO</v>
      </c>
      <c r="C125" s="26">
        <v>61610</v>
      </c>
      <c r="D125" s="79" t="s">
        <v>109</v>
      </c>
      <c r="E125" s="76" t="s">
        <v>216</v>
      </c>
    </row>
    <row r="126" spans="1:5" ht="12">
      <c r="A126" t="str">
        <f>CONCATENATE(C126,"-",$F$2,"-",$I$2,"-",$O$2)</f>
        <v>61610-01-01-01-10</v>
      </c>
      <c r="B126" s="80" t="str">
        <f>CONCATENATE(D126,"-",$F$1,"-",$I$1,"-",$O$1)</f>
        <v>Health Insurance-Resorts-Destin Corp-COO</v>
      </c>
      <c r="C126" s="26">
        <v>61610</v>
      </c>
      <c r="D126" s="79" t="s">
        <v>109</v>
      </c>
      <c r="E126" s="76" t="s">
        <v>216</v>
      </c>
    </row>
    <row r="127" spans="1:5" ht="12">
      <c r="A127" t="str">
        <f>CONCATENATE(C127,"-",$F$2,"-",$I$2,"-",$P$2)</f>
        <v>61610-01-01-01-15</v>
      </c>
      <c r="B127" s="80" t="str">
        <f>CONCATENATE(D127,"-",$F$1,"-",$I$1,"-",$P$1)</f>
        <v>Health Insurance-Resorts-Destin Corp-Res</v>
      </c>
      <c r="C127" s="26">
        <v>61610</v>
      </c>
      <c r="D127" s="79" t="s">
        <v>109</v>
      </c>
      <c r="E127" s="76" t="s">
        <v>216</v>
      </c>
    </row>
    <row r="128" spans="1:5" ht="12">
      <c r="A128" t="str">
        <f>CONCATENATE(C128,"-",$F$2,"-",$I$2,"-",$Q$2)</f>
        <v>61610-01-01-01-20</v>
      </c>
      <c r="B128" s="80" t="str">
        <f>CONCATENATE(D128,"-",$F$1,"-",$I$1,"-",$Q$1)</f>
        <v>Health Insurance-Resorts-Destin Corp-IT</v>
      </c>
      <c r="C128" s="26">
        <v>61610</v>
      </c>
      <c r="D128" s="79" t="s">
        <v>109</v>
      </c>
      <c r="E128" s="76" t="s">
        <v>216</v>
      </c>
    </row>
    <row r="129" spans="1:5" ht="12">
      <c r="A129" t="str">
        <f>CONCATENATE(C129,"-",$F$2,"-",$I$2,"-",$R$2)</f>
        <v>61610-01-01-01-25</v>
      </c>
      <c r="B129" s="80" t="str">
        <f>CONCATENATE(D129,"-",$F$1,"-",$I$1,"-",$R$1)</f>
        <v>Health Insurance-Resorts-Destin Corp-HR</v>
      </c>
      <c r="C129" s="26">
        <v>61610</v>
      </c>
      <c r="D129" s="79" t="s">
        <v>109</v>
      </c>
      <c r="E129" s="76" t="s">
        <v>216</v>
      </c>
    </row>
    <row r="130" spans="1:5" ht="12">
      <c r="A130" t="str">
        <f>CONCATENATE(C130,"-",$F$2,"-",$I$2,"-",$S$2)</f>
        <v>61610-01-01-01-30</v>
      </c>
      <c r="B130" s="80" t="str">
        <f>CONCATENATE(D130,"-",$F$1,"-",$I$1,"-",$S$1)</f>
        <v>Health Insurance-Resorts-Destin Corp-Mktg</v>
      </c>
      <c r="C130" s="26">
        <v>61610</v>
      </c>
      <c r="D130" s="79" t="s">
        <v>109</v>
      </c>
      <c r="E130" s="76" t="s">
        <v>216</v>
      </c>
    </row>
    <row r="131" spans="1:5" ht="12">
      <c r="A131" t="str">
        <f>CONCATENATE(C131,"-",$F$2,"-",$I$2,"-",$T$2)</f>
        <v>61610-01-01-01-35</v>
      </c>
      <c r="B131" s="80" t="str">
        <f>CONCATENATE(D131,"-",$F$1,"-",$I$1,"-",$T$1)</f>
        <v>Health Insurance-Resorts-Destin Corp-Acctg</v>
      </c>
      <c r="C131" s="26">
        <v>61610</v>
      </c>
      <c r="D131" s="79" t="s">
        <v>109</v>
      </c>
      <c r="E131" s="76" t="s">
        <v>216</v>
      </c>
    </row>
    <row r="132" spans="1:13" s="28" customFormat="1" ht="12">
      <c r="A132" s="28" t="str">
        <f>CONCATENATE(C132,"-",$F$2,"-",$I$2,"-",$M$2)</f>
        <v>61615-01-01-01-40</v>
      </c>
      <c r="B132" s="81" t="str">
        <f>CONCATENATE(D132,"-",$F$1,"-",$I$1,"-",$M$1)</f>
        <v>Dental Insurance-Resorts-Destin Corp-G&amp;A</v>
      </c>
      <c r="C132" s="26">
        <v>61615</v>
      </c>
      <c r="D132" s="79" t="s">
        <v>223</v>
      </c>
      <c r="E132" s="77" t="s">
        <v>216</v>
      </c>
      <c r="F132" s="29"/>
      <c r="G132" s="29"/>
      <c r="H132" s="29"/>
      <c r="I132" s="30"/>
      <c r="J132" s="30"/>
      <c r="K132" s="30"/>
      <c r="L132" s="31"/>
      <c r="M132" s="31"/>
    </row>
    <row r="133" spans="1:5" ht="12">
      <c r="A133" t="str">
        <f>CONCATENATE(C133,"-",$F$2,"-",$I$2,"-",$N$2)</f>
        <v>61615-01-01-01-05</v>
      </c>
      <c r="B133" s="80" t="str">
        <f>CONCATENATE(D133,"-",$F$1,"-",$I$1,"-",$N$1)</f>
        <v>Dental Insurance-Resorts-Destin Corp-CEO</v>
      </c>
      <c r="C133" s="26">
        <v>61615</v>
      </c>
      <c r="D133" s="79" t="s">
        <v>223</v>
      </c>
      <c r="E133" s="76" t="s">
        <v>216</v>
      </c>
    </row>
    <row r="134" spans="1:5" ht="12">
      <c r="A134" t="str">
        <f>CONCATENATE(C134,"-",$F$2,"-",$I$2,"-",$O$2)</f>
        <v>61615-01-01-01-10</v>
      </c>
      <c r="B134" s="80" t="str">
        <f>CONCATENATE(D134,"-",$F$1,"-",$I$1,"-",$O$1)</f>
        <v>Dental Insurance-Resorts-Destin Corp-COO</v>
      </c>
      <c r="C134" s="26">
        <v>61615</v>
      </c>
      <c r="D134" s="79" t="s">
        <v>223</v>
      </c>
      <c r="E134" s="76" t="s">
        <v>216</v>
      </c>
    </row>
    <row r="135" spans="1:5" ht="12">
      <c r="A135" t="str">
        <f>CONCATENATE(C135,"-",$F$2,"-",$I$2,"-",$P$2)</f>
        <v>61615-01-01-01-15</v>
      </c>
      <c r="B135" s="80" t="str">
        <f>CONCATENATE(D135,"-",$F$1,"-",$I$1,"-",$P$1)</f>
        <v>Dental Insurance-Resorts-Destin Corp-Res</v>
      </c>
      <c r="C135" s="26">
        <v>61615</v>
      </c>
      <c r="D135" s="79" t="s">
        <v>223</v>
      </c>
      <c r="E135" s="76" t="s">
        <v>216</v>
      </c>
    </row>
    <row r="136" spans="1:5" ht="12">
      <c r="A136" t="str">
        <f>CONCATENATE(C136,"-",$F$2,"-",$I$2,"-",$Q$2)</f>
        <v>61615-01-01-01-20</v>
      </c>
      <c r="B136" s="80" t="str">
        <f>CONCATENATE(D136,"-",$F$1,"-",$I$1,"-",$Q$1)</f>
        <v>Dental Insurance-Resorts-Destin Corp-IT</v>
      </c>
      <c r="C136" s="26">
        <v>61615</v>
      </c>
      <c r="D136" s="79" t="s">
        <v>223</v>
      </c>
      <c r="E136" s="76" t="s">
        <v>216</v>
      </c>
    </row>
    <row r="137" spans="1:5" ht="12">
      <c r="A137" t="str">
        <f>CONCATENATE(C137,"-",$F$2,"-",$I$2,"-",$R$2)</f>
        <v>61615-01-01-01-25</v>
      </c>
      <c r="B137" s="80" t="str">
        <f>CONCATENATE(D137,"-",$F$1,"-",$I$1,"-",$R$1)</f>
        <v>Dental Insurance-Resorts-Destin Corp-HR</v>
      </c>
      <c r="C137" s="26">
        <v>61615</v>
      </c>
      <c r="D137" s="79" t="s">
        <v>223</v>
      </c>
      <c r="E137" s="76" t="s">
        <v>216</v>
      </c>
    </row>
    <row r="138" spans="1:5" ht="12">
      <c r="A138" t="str">
        <f>CONCATENATE(C138,"-",$F$2,"-",$I$2,"-",$S$2)</f>
        <v>61615-01-01-01-30</v>
      </c>
      <c r="B138" s="80" t="str">
        <f>CONCATENATE(D138,"-",$F$1,"-",$I$1,"-",$S$1)</f>
        <v>Dental Insurance-Resorts-Destin Corp-Mktg</v>
      </c>
      <c r="C138" s="26">
        <v>61615</v>
      </c>
      <c r="D138" s="79" t="s">
        <v>223</v>
      </c>
      <c r="E138" s="76" t="s">
        <v>216</v>
      </c>
    </row>
    <row r="139" spans="1:5" ht="12">
      <c r="A139" t="str">
        <f>CONCATENATE(C139,"-",$F$2,"-",$I$2,"-",$T$2)</f>
        <v>61615-01-01-01-35</v>
      </c>
      <c r="B139" s="80" t="str">
        <f>CONCATENATE(D139,"-",$F$1,"-",$I$1,"-",$T$1)</f>
        <v>Dental Insurance-Resorts-Destin Corp-Acctg</v>
      </c>
      <c r="C139" s="26">
        <v>61615</v>
      </c>
      <c r="D139" s="79" t="s">
        <v>223</v>
      </c>
      <c r="E139" s="76" t="s">
        <v>216</v>
      </c>
    </row>
    <row r="140" spans="1:13" s="28" customFormat="1" ht="12">
      <c r="A140" s="28" t="str">
        <f>CONCATENATE(C140,"-",$F$2,"-",$I$2,"-",$M$2)</f>
        <v>61620-01-01-01-40</v>
      </c>
      <c r="B140" s="81" t="str">
        <f>CONCATENATE(D140,"-",$F$1,"-",$I$1,"-",$M$1)</f>
        <v>Life Insurance-Resorts-Destin Corp-G&amp;A</v>
      </c>
      <c r="C140" s="26">
        <v>61620</v>
      </c>
      <c r="D140" s="79" t="s">
        <v>224</v>
      </c>
      <c r="E140" s="77" t="s">
        <v>216</v>
      </c>
      <c r="F140" s="29"/>
      <c r="G140" s="29"/>
      <c r="H140" s="29"/>
      <c r="I140" s="30"/>
      <c r="J140" s="30"/>
      <c r="K140" s="30"/>
      <c r="L140" s="31"/>
      <c r="M140" s="31"/>
    </row>
    <row r="141" spans="1:5" ht="12">
      <c r="A141" t="str">
        <f>CONCATENATE(C141,"-",$F$2,"-",$I$2,"-",$N$2)</f>
        <v>61620-01-01-01-05</v>
      </c>
      <c r="B141" s="80" t="str">
        <f>CONCATENATE(D141,"-",$F$1,"-",$I$1,"-",$N$1)</f>
        <v>Life Insurance-Resorts-Destin Corp-CEO</v>
      </c>
      <c r="C141" s="26">
        <v>61620</v>
      </c>
      <c r="D141" s="79" t="s">
        <v>224</v>
      </c>
      <c r="E141" s="76" t="s">
        <v>216</v>
      </c>
    </row>
    <row r="142" spans="1:5" ht="12">
      <c r="A142" t="str">
        <f>CONCATENATE(C142,"-",$F$2,"-",$I$2,"-",$O$2)</f>
        <v>61620-01-01-01-10</v>
      </c>
      <c r="B142" s="80" t="str">
        <f>CONCATENATE(D142,"-",$F$1,"-",$I$1,"-",$O$1)</f>
        <v>Life Insurance-Resorts-Destin Corp-COO</v>
      </c>
      <c r="C142" s="26">
        <v>61620</v>
      </c>
      <c r="D142" s="79" t="s">
        <v>224</v>
      </c>
      <c r="E142" s="76" t="s">
        <v>216</v>
      </c>
    </row>
    <row r="143" spans="1:5" ht="12">
      <c r="A143" t="str">
        <f>CONCATENATE(C143,"-",$F$2,"-",$I$2,"-",$P$2)</f>
        <v>61620-01-01-01-15</v>
      </c>
      <c r="B143" s="80" t="str">
        <f>CONCATENATE(D143,"-",$F$1,"-",$I$1,"-",$P$1)</f>
        <v>Life Insurance-Resorts-Destin Corp-Res</v>
      </c>
      <c r="C143" s="26">
        <v>61620</v>
      </c>
      <c r="D143" s="79" t="s">
        <v>224</v>
      </c>
      <c r="E143" s="76" t="s">
        <v>216</v>
      </c>
    </row>
    <row r="144" spans="1:5" ht="12">
      <c r="A144" t="str">
        <f>CONCATENATE(C144,"-",$F$2,"-",$I$2,"-",$Q$2)</f>
        <v>61620-01-01-01-20</v>
      </c>
      <c r="B144" s="80" t="str">
        <f>CONCATENATE(D144,"-",$F$1,"-",$I$1,"-",$Q$1)</f>
        <v>Life Insurance-Resorts-Destin Corp-IT</v>
      </c>
      <c r="C144" s="26">
        <v>61620</v>
      </c>
      <c r="D144" s="79" t="s">
        <v>224</v>
      </c>
      <c r="E144" s="76" t="s">
        <v>216</v>
      </c>
    </row>
    <row r="145" spans="1:5" ht="12">
      <c r="A145" t="str">
        <f>CONCATENATE(C145,"-",$F$2,"-",$I$2,"-",$R$2)</f>
        <v>61620-01-01-01-25</v>
      </c>
      <c r="B145" s="80" t="str">
        <f>CONCATENATE(D145,"-",$F$1,"-",$I$1,"-",$R$1)</f>
        <v>Life Insurance-Resorts-Destin Corp-HR</v>
      </c>
      <c r="C145" s="26">
        <v>61620</v>
      </c>
      <c r="D145" s="79" t="s">
        <v>224</v>
      </c>
      <c r="E145" s="76" t="s">
        <v>216</v>
      </c>
    </row>
    <row r="146" spans="1:5" ht="12">
      <c r="A146" t="str">
        <f>CONCATENATE(C146,"-",$F$2,"-",$I$2,"-",$S$2)</f>
        <v>61620-01-01-01-30</v>
      </c>
      <c r="B146" s="80" t="str">
        <f>CONCATENATE(D146,"-",$F$1,"-",$I$1,"-",$S$1)</f>
        <v>Life Insurance-Resorts-Destin Corp-Mktg</v>
      </c>
      <c r="C146" s="26">
        <v>61620</v>
      </c>
      <c r="D146" s="79" t="s">
        <v>224</v>
      </c>
      <c r="E146" s="76" t="s">
        <v>216</v>
      </c>
    </row>
    <row r="147" spans="1:5" ht="12">
      <c r="A147" t="str">
        <f>CONCATENATE(C147,"-",$F$2,"-",$I$2,"-",$T$2)</f>
        <v>61620-01-01-01-35</v>
      </c>
      <c r="B147" s="80" t="str">
        <f>CONCATENATE(D147,"-",$F$1,"-",$I$1,"-",$T$1)</f>
        <v>Life Insurance-Resorts-Destin Corp-Acctg</v>
      </c>
      <c r="C147" s="26">
        <v>61620</v>
      </c>
      <c r="D147" s="79" t="s">
        <v>224</v>
      </c>
      <c r="E147" s="76" t="s">
        <v>216</v>
      </c>
    </row>
    <row r="148" spans="1:13" s="28" customFormat="1" ht="12">
      <c r="A148" s="28" t="str">
        <f>CONCATENATE(C148,"-",$F$2,"-",$I$2,"-",$M$2)</f>
        <v>61625-01-01-01-40</v>
      </c>
      <c r="B148" s="81" t="str">
        <f>CONCATENATE(D148,"-",$F$1,"-",$I$1,"-",$M$1)</f>
        <v>ST Disability Insurance-Resorts-Destin Corp-G&amp;A</v>
      </c>
      <c r="C148" s="26">
        <v>61625</v>
      </c>
      <c r="D148" s="79" t="s">
        <v>225</v>
      </c>
      <c r="E148" s="77" t="s">
        <v>216</v>
      </c>
      <c r="F148" s="29"/>
      <c r="G148" s="29"/>
      <c r="H148" s="29"/>
      <c r="I148" s="30"/>
      <c r="J148" s="30"/>
      <c r="K148" s="30"/>
      <c r="L148" s="31"/>
      <c r="M148" s="31"/>
    </row>
    <row r="149" spans="1:5" ht="12">
      <c r="A149" t="str">
        <f>CONCATENATE(C149,"-",$F$2,"-",$I$2,"-",$N$2)</f>
        <v>61625-01-01-01-05</v>
      </c>
      <c r="B149" s="80" t="str">
        <f>CONCATENATE(D149,"-",$F$1,"-",$I$1,"-",$N$1)</f>
        <v>ST Disability Insurance-Resorts-Destin Corp-CEO</v>
      </c>
      <c r="C149" s="26">
        <v>61625</v>
      </c>
      <c r="D149" s="79" t="s">
        <v>225</v>
      </c>
      <c r="E149" s="76" t="s">
        <v>216</v>
      </c>
    </row>
    <row r="150" spans="1:5" ht="12">
      <c r="A150" t="str">
        <f>CONCATENATE(C150,"-",$F$2,"-",$I$2,"-",$O$2)</f>
        <v>61625-01-01-01-10</v>
      </c>
      <c r="B150" s="80" t="str">
        <f>CONCATENATE(D150,"-",$F$1,"-",$I$1,"-",$O$1)</f>
        <v>ST Disability Insurance-Resorts-Destin Corp-COO</v>
      </c>
      <c r="C150" s="26">
        <v>61625</v>
      </c>
      <c r="D150" s="79" t="s">
        <v>225</v>
      </c>
      <c r="E150" s="76" t="s">
        <v>216</v>
      </c>
    </row>
    <row r="151" spans="1:5" ht="12">
      <c r="A151" t="str">
        <f>CONCATENATE(C151,"-",$F$2,"-",$I$2,"-",$P$2)</f>
        <v>61625-01-01-01-15</v>
      </c>
      <c r="B151" s="80" t="str">
        <f>CONCATENATE(D151,"-",$F$1,"-",$I$1,"-",$P$1)</f>
        <v>ST Disability Insurance-Resorts-Destin Corp-Res</v>
      </c>
      <c r="C151" s="26">
        <v>61625</v>
      </c>
      <c r="D151" s="79" t="s">
        <v>225</v>
      </c>
      <c r="E151" s="76" t="s">
        <v>216</v>
      </c>
    </row>
    <row r="152" spans="1:5" ht="12">
      <c r="A152" t="str">
        <f>CONCATENATE(C152,"-",$F$2,"-",$I$2,"-",$Q$2)</f>
        <v>61625-01-01-01-20</v>
      </c>
      <c r="B152" s="80" t="str">
        <f>CONCATENATE(D152,"-",$F$1,"-",$I$1,"-",$Q$1)</f>
        <v>ST Disability Insurance-Resorts-Destin Corp-IT</v>
      </c>
      <c r="C152" s="26">
        <v>61625</v>
      </c>
      <c r="D152" s="79" t="s">
        <v>225</v>
      </c>
      <c r="E152" s="76" t="s">
        <v>216</v>
      </c>
    </row>
    <row r="153" spans="1:5" ht="12">
      <c r="A153" t="str">
        <f>CONCATENATE(C153,"-",$F$2,"-",$I$2,"-",$R$2)</f>
        <v>61625-01-01-01-25</v>
      </c>
      <c r="B153" s="80" t="str">
        <f>CONCATENATE(D153,"-",$F$1,"-",$I$1,"-",$R$1)</f>
        <v>ST Disability Insurance-Resorts-Destin Corp-HR</v>
      </c>
      <c r="C153" s="26">
        <v>61625</v>
      </c>
      <c r="D153" s="79" t="s">
        <v>225</v>
      </c>
      <c r="E153" s="76" t="s">
        <v>216</v>
      </c>
    </row>
    <row r="154" spans="1:5" ht="12">
      <c r="A154" t="str">
        <f>CONCATENATE(C154,"-",$F$2,"-",$I$2,"-",$S$2)</f>
        <v>61625-01-01-01-30</v>
      </c>
      <c r="B154" s="80" t="str">
        <f>CONCATENATE(D154,"-",$F$1,"-",$I$1,"-",$S$1)</f>
        <v>ST Disability Insurance-Resorts-Destin Corp-Mktg</v>
      </c>
      <c r="C154" s="26">
        <v>61625</v>
      </c>
      <c r="D154" s="79" t="s">
        <v>225</v>
      </c>
      <c r="E154" s="76" t="s">
        <v>216</v>
      </c>
    </row>
    <row r="155" spans="1:5" ht="12">
      <c r="A155" t="str">
        <f>CONCATENATE(C155,"-",$F$2,"-",$I$2,"-",$T$2)</f>
        <v>61625-01-01-01-35</v>
      </c>
      <c r="B155" s="80" t="str">
        <f>CONCATENATE(D155,"-",$F$1,"-",$I$1,"-",$T$1)</f>
        <v>ST Disability Insurance-Resorts-Destin Corp-Acctg</v>
      </c>
      <c r="C155" s="26">
        <v>61625</v>
      </c>
      <c r="D155" s="79" t="s">
        <v>225</v>
      </c>
      <c r="E155" s="76" t="s">
        <v>216</v>
      </c>
    </row>
    <row r="156" spans="1:13" s="28" customFormat="1" ht="12">
      <c r="A156" s="28" t="str">
        <f>CONCATENATE(C156,"-",$F$2,"-",$I$2,"-",$M$2)</f>
        <v>61630-01-01-01-40</v>
      </c>
      <c r="B156" s="81" t="str">
        <f>CONCATENATE(D156,"-",$F$1,"-",$I$1,"-",$M$1)</f>
        <v>LT Disability Insurance-Resorts-Destin Corp-G&amp;A</v>
      </c>
      <c r="C156" s="26">
        <v>61630</v>
      </c>
      <c r="D156" s="79" t="s">
        <v>226</v>
      </c>
      <c r="E156" s="77" t="s">
        <v>216</v>
      </c>
      <c r="F156" s="29"/>
      <c r="G156" s="29"/>
      <c r="H156" s="29"/>
      <c r="I156" s="30"/>
      <c r="J156" s="30"/>
      <c r="K156" s="30"/>
      <c r="L156" s="31"/>
      <c r="M156" s="31"/>
    </row>
    <row r="157" spans="1:5" ht="12">
      <c r="A157" t="str">
        <f>CONCATENATE(C157,"-",$F$2,"-",$I$2,"-",$N$2)</f>
        <v>61630-01-01-01-05</v>
      </c>
      <c r="B157" s="80" t="str">
        <f>CONCATENATE(D157,"-",$F$1,"-",$I$1,"-",$N$1)</f>
        <v>LT Disability Insurance-Resorts-Destin Corp-CEO</v>
      </c>
      <c r="C157" s="26">
        <v>61630</v>
      </c>
      <c r="D157" s="79" t="s">
        <v>226</v>
      </c>
      <c r="E157" s="76" t="s">
        <v>216</v>
      </c>
    </row>
    <row r="158" spans="1:5" ht="12">
      <c r="A158" t="str">
        <f>CONCATENATE(C158,"-",$F$2,"-",$I$2,"-",$O$2)</f>
        <v>61630-01-01-01-10</v>
      </c>
      <c r="B158" s="80" t="str">
        <f>CONCATENATE(D158,"-",$F$1,"-",$I$1,"-",$O$1)</f>
        <v>LT Disability Insurance-Resorts-Destin Corp-COO</v>
      </c>
      <c r="C158" s="26">
        <v>61630</v>
      </c>
      <c r="D158" s="79" t="s">
        <v>226</v>
      </c>
      <c r="E158" s="76" t="s">
        <v>216</v>
      </c>
    </row>
    <row r="159" spans="1:5" ht="12">
      <c r="A159" t="str">
        <f>CONCATENATE(C159,"-",$F$2,"-",$I$2,"-",$P$2)</f>
        <v>61630-01-01-01-15</v>
      </c>
      <c r="B159" s="80" t="str">
        <f>CONCATENATE(D159,"-",$F$1,"-",$I$1,"-",$P$1)</f>
        <v>LT Disability Insurance-Resorts-Destin Corp-Res</v>
      </c>
      <c r="C159" s="26">
        <v>61630</v>
      </c>
      <c r="D159" s="79" t="s">
        <v>226</v>
      </c>
      <c r="E159" s="76" t="s">
        <v>216</v>
      </c>
    </row>
    <row r="160" spans="1:5" ht="12">
      <c r="A160" t="str">
        <f>CONCATENATE(C160,"-",$F$2,"-",$I$2,"-",$Q$2)</f>
        <v>61630-01-01-01-20</v>
      </c>
      <c r="B160" s="80" t="str">
        <f>CONCATENATE(D160,"-",$F$1,"-",$I$1,"-",$Q$1)</f>
        <v>LT Disability Insurance-Resorts-Destin Corp-IT</v>
      </c>
      <c r="C160" s="26">
        <v>61630</v>
      </c>
      <c r="D160" s="79" t="s">
        <v>226</v>
      </c>
      <c r="E160" s="76" t="s">
        <v>216</v>
      </c>
    </row>
    <row r="161" spans="1:5" ht="12">
      <c r="A161" t="str">
        <f>CONCATENATE(C161,"-",$F$2,"-",$I$2,"-",$R$2)</f>
        <v>61630-01-01-01-25</v>
      </c>
      <c r="B161" s="80" t="str">
        <f>CONCATENATE(D161,"-",$F$1,"-",$I$1,"-",$R$1)</f>
        <v>LT Disability Insurance-Resorts-Destin Corp-HR</v>
      </c>
      <c r="C161" s="26">
        <v>61630</v>
      </c>
      <c r="D161" s="79" t="s">
        <v>226</v>
      </c>
      <c r="E161" s="76" t="s">
        <v>216</v>
      </c>
    </row>
    <row r="162" spans="1:5" ht="12">
      <c r="A162" t="str">
        <f>CONCATENATE(C162,"-",$F$2,"-",$I$2,"-",$S$2)</f>
        <v>61630-01-01-01-30</v>
      </c>
      <c r="B162" s="80" t="str">
        <f>CONCATENATE(D162,"-",$F$1,"-",$I$1,"-",$S$1)</f>
        <v>LT Disability Insurance-Resorts-Destin Corp-Mktg</v>
      </c>
      <c r="C162" s="26">
        <v>61630</v>
      </c>
      <c r="D162" s="79" t="s">
        <v>226</v>
      </c>
      <c r="E162" s="76" t="s">
        <v>216</v>
      </c>
    </row>
    <row r="163" spans="1:5" ht="12">
      <c r="A163" t="str">
        <f>CONCATENATE(C163,"-",$F$2,"-",$I$2,"-",$T$2)</f>
        <v>61630-01-01-01-35</v>
      </c>
      <c r="B163" s="80" t="str">
        <f>CONCATENATE(D163,"-",$F$1,"-",$I$1,"-",$T$1)</f>
        <v>LT Disability Insurance-Resorts-Destin Corp-Acctg</v>
      </c>
      <c r="C163" s="26">
        <v>61630</v>
      </c>
      <c r="D163" s="79" t="s">
        <v>226</v>
      </c>
      <c r="E163" s="76" t="s">
        <v>216</v>
      </c>
    </row>
    <row r="164" spans="1:13" s="28" customFormat="1" ht="12">
      <c r="A164" s="28" t="str">
        <f>CONCATENATE(C164,"-",$F$2,"-",$I$2,"-",$M$2)</f>
        <v>61635-01-01-01-40</v>
      </c>
      <c r="B164" s="81" t="str">
        <f>CONCATENATE(D164,"-",$F$1,"-",$I$1,"-",$M$1)</f>
        <v>Workers Comp Insurance-Resorts-Destin Corp-G&amp;A</v>
      </c>
      <c r="C164" s="26">
        <v>61635</v>
      </c>
      <c r="D164" s="79" t="s">
        <v>110</v>
      </c>
      <c r="E164" s="77" t="s">
        <v>216</v>
      </c>
      <c r="F164" s="29"/>
      <c r="G164" s="29"/>
      <c r="H164" s="29"/>
      <c r="I164" s="30"/>
      <c r="J164" s="30"/>
      <c r="K164" s="30"/>
      <c r="L164" s="31"/>
      <c r="M164" s="31"/>
    </row>
    <row r="165" spans="1:5" ht="12">
      <c r="A165" t="str">
        <f>CONCATENATE(C165,"-",$F$2,"-",$I$2,"-",$N$2)</f>
        <v>61635-01-01-01-05</v>
      </c>
      <c r="B165" s="80" t="str">
        <f>CONCATENATE(D165,"-",$F$1,"-",$I$1,"-",$N$1)</f>
        <v>Workers Comp Insurance-Resorts-Destin Corp-CEO</v>
      </c>
      <c r="C165" s="26">
        <v>61635</v>
      </c>
      <c r="D165" s="79" t="s">
        <v>110</v>
      </c>
      <c r="E165" s="76" t="s">
        <v>216</v>
      </c>
    </row>
    <row r="166" spans="1:5" ht="12">
      <c r="A166" t="str">
        <f>CONCATENATE(C166,"-",$F$2,"-",$I$2,"-",$O$2)</f>
        <v>61635-01-01-01-10</v>
      </c>
      <c r="B166" s="80" t="str">
        <f>CONCATENATE(D166,"-",$F$1,"-",$I$1,"-",$O$1)</f>
        <v>Workers Comp Insurance-Resorts-Destin Corp-COO</v>
      </c>
      <c r="C166" s="26">
        <v>61635</v>
      </c>
      <c r="D166" s="79" t="s">
        <v>110</v>
      </c>
      <c r="E166" s="76" t="s">
        <v>216</v>
      </c>
    </row>
    <row r="167" spans="1:5" ht="12">
      <c r="A167" t="str">
        <f>CONCATENATE(C167,"-",$F$2,"-",$I$2,"-",$P$2)</f>
        <v>61635-01-01-01-15</v>
      </c>
      <c r="B167" s="80" t="str">
        <f>CONCATENATE(D167,"-",$F$1,"-",$I$1,"-",$P$1)</f>
        <v>Workers Comp Insurance-Resorts-Destin Corp-Res</v>
      </c>
      <c r="C167" s="26">
        <v>61635</v>
      </c>
      <c r="D167" s="79" t="s">
        <v>110</v>
      </c>
      <c r="E167" s="76" t="s">
        <v>216</v>
      </c>
    </row>
    <row r="168" spans="1:5" ht="12">
      <c r="A168" t="str">
        <f>CONCATENATE(C168,"-",$F$2,"-",$I$2,"-",$Q$2)</f>
        <v>61635-01-01-01-20</v>
      </c>
      <c r="B168" s="80" t="str">
        <f>CONCATENATE(D168,"-",$F$1,"-",$I$1,"-",$Q$1)</f>
        <v>Workers Comp Insurance-Resorts-Destin Corp-IT</v>
      </c>
      <c r="C168" s="26">
        <v>61635</v>
      </c>
      <c r="D168" s="79" t="s">
        <v>110</v>
      </c>
      <c r="E168" s="76" t="s">
        <v>216</v>
      </c>
    </row>
    <row r="169" spans="1:5" ht="12">
      <c r="A169" t="str">
        <f>CONCATENATE(C169,"-",$F$2,"-",$I$2,"-",$R$2)</f>
        <v>61635-01-01-01-25</v>
      </c>
      <c r="B169" s="80" t="str">
        <f>CONCATENATE(D169,"-",$F$1,"-",$I$1,"-",$R$1)</f>
        <v>Workers Comp Insurance-Resorts-Destin Corp-HR</v>
      </c>
      <c r="C169" s="26">
        <v>61635</v>
      </c>
      <c r="D169" s="79" t="s">
        <v>110</v>
      </c>
      <c r="E169" s="76" t="s">
        <v>216</v>
      </c>
    </row>
    <row r="170" spans="1:5" ht="12">
      <c r="A170" t="str">
        <f>CONCATENATE(C170,"-",$F$2,"-",$I$2,"-",$S$2)</f>
        <v>61635-01-01-01-30</v>
      </c>
      <c r="B170" s="80" t="str">
        <f>CONCATENATE(D170,"-",$F$1,"-",$I$1,"-",$S$1)</f>
        <v>Workers Comp Insurance-Resorts-Destin Corp-Mktg</v>
      </c>
      <c r="C170" s="26">
        <v>61635</v>
      </c>
      <c r="D170" s="79" t="s">
        <v>110</v>
      </c>
      <c r="E170" s="76" t="s">
        <v>216</v>
      </c>
    </row>
    <row r="171" spans="1:5" ht="12">
      <c r="A171" t="str">
        <f>CONCATENATE(C171,"-",$F$2,"-",$I$2,"-",$T$2)</f>
        <v>61635-01-01-01-35</v>
      </c>
      <c r="B171" s="80" t="str">
        <f>CONCATENATE(D171,"-",$F$1,"-",$I$1,"-",$T$1)</f>
        <v>Workers Comp Insurance-Resorts-Destin Corp-Acctg</v>
      </c>
      <c r="C171" s="26">
        <v>61635</v>
      </c>
      <c r="D171" s="79" t="s">
        <v>110</v>
      </c>
      <c r="E171" s="76" t="s">
        <v>216</v>
      </c>
    </row>
    <row r="172" spans="1:13" s="28" customFormat="1" ht="12">
      <c r="A172" s="28" t="str">
        <f>CONCATENATE(C172,"-",$F$2,"-",$I$2,"-",$M$2)</f>
        <v>61640-01-01-01-40</v>
      </c>
      <c r="B172" s="81" t="str">
        <f>CONCATENATE(D172,"-",$F$1,"-",$I$1,"-",$M$1)</f>
        <v>401 K Match-Resorts-Destin Corp-G&amp;A</v>
      </c>
      <c r="C172" s="26">
        <v>61640</v>
      </c>
      <c r="D172" s="79" t="s">
        <v>111</v>
      </c>
      <c r="E172" s="77" t="s">
        <v>216</v>
      </c>
      <c r="F172" s="29"/>
      <c r="G172" s="29"/>
      <c r="H172" s="29"/>
      <c r="I172" s="30"/>
      <c r="J172" s="30"/>
      <c r="K172" s="30"/>
      <c r="L172" s="31"/>
      <c r="M172" s="31"/>
    </row>
    <row r="173" spans="1:5" ht="12">
      <c r="A173" t="str">
        <f>CONCATENATE(C173,"-",$F$2,"-",$I$2,"-",$N$2)</f>
        <v>61640-01-01-01-05</v>
      </c>
      <c r="B173" s="80" t="str">
        <f>CONCATENATE(D173,"-",$F$1,"-",$I$1,"-",$N$1)</f>
        <v>401 K Match-Resorts-Destin Corp-CEO</v>
      </c>
      <c r="C173" s="26">
        <v>61640</v>
      </c>
      <c r="D173" s="79" t="s">
        <v>111</v>
      </c>
      <c r="E173" s="76" t="s">
        <v>216</v>
      </c>
    </row>
    <row r="174" spans="1:5" ht="12">
      <c r="A174" t="str">
        <f>CONCATENATE(C174,"-",$F$2,"-",$I$2,"-",$O$2)</f>
        <v>61640-01-01-01-10</v>
      </c>
      <c r="B174" s="80" t="str">
        <f>CONCATENATE(D174,"-",$F$1,"-",$I$1,"-",$O$1)</f>
        <v>401 K Match-Resorts-Destin Corp-COO</v>
      </c>
      <c r="C174" s="26">
        <v>61640</v>
      </c>
      <c r="D174" s="79" t="s">
        <v>111</v>
      </c>
      <c r="E174" s="76" t="s">
        <v>216</v>
      </c>
    </row>
    <row r="175" spans="1:5" ht="12">
      <c r="A175" t="str">
        <f>CONCATENATE(C175,"-",$F$2,"-",$I$2,"-",$P$2)</f>
        <v>61640-01-01-01-15</v>
      </c>
      <c r="B175" s="80" t="str">
        <f>CONCATENATE(D175,"-",$F$1,"-",$I$1,"-",$P$1)</f>
        <v>401 K Match-Resorts-Destin Corp-Res</v>
      </c>
      <c r="C175" s="26">
        <v>61640</v>
      </c>
      <c r="D175" s="79" t="s">
        <v>111</v>
      </c>
      <c r="E175" s="76" t="s">
        <v>216</v>
      </c>
    </row>
    <row r="176" spans="1:5" ht="12">
      <c r="A176" t="str">
        <f>CONCATENATE(C176,"-",$F$2,"-",$I$2,"-",$Q$2)</f>
        <v>61640-01-01-01-20</v>
      </c>
      <c r="B176" s="80" t="str">
        <f>CONCATENATE(D176,"-",$F$1,"-",$I$1,"-",$Q$1)</f>
        <v>401 K Match-Resorts-Destin Corp-IT</v>
      </c>
      <c r="C176" s="26">
        <v>61640</v>
      </c>
      <c r="D176" s="79" t="s">
        <v>111</v>
      </c>
      <c r="E176" s="76" t="s">
        <v>216</v>
      </c>
    </row>
    <row r="177" spans="1:5" ht="12">
      <c r="A177" t="str">
        <f>CONCATENATE(C177,"-",$F$2,"-",$I$2,"-",$R$2)</f>
        <v>61640-01-01-01-25</v>
      </c>
      <c r="B177" s="80" t="str">
        <f>CONCATENATE(D177,"-",$F$1,"-",$I$1,"-",$R$1)</f>
        <v>401 K Match-Resorts-Destin Corp-HR</v>
      </c>
      <c r="C177" s="26">
        <v>61640</v>
      </c>
      <c r="D177" s="79" t="s">
        <v>111</v>
      </c>
      <c r="E177" s="76" t="s">
        <v>216</v>
      </c>
    </row>
    <row r="178" spans="1:5" ht="12">
      <c r="A178" t="str">
        <f>CONCATENATE(C178,"-",$F$2,"-",$I$2,"-",$S$2)</f>
        <v>61640-01-01-01-30</v>
      </c>
      <c r="B178" s="80" t="str">
        <f>CONCATENATE(D178,"-",$F$1,"-",$I$1,"-",$S$1)</f>
        <v>401 K Match-Resorts-Destin Corp-Mktg</v>
      </c>
      <c r="C178" s="26">
        <v>61640</v>
      </c>
      <c r="D178" s="79" t="s">
        <v>111</v>
      </c>
      <c r="E178" s="76" t="s">
        <v>216</v>
      </c>
    </row>
    <row r="179" spans="1:5" ht="12">
      <c r="A179" t="str">
        <f>CONCATENATE(C179,"-",$F$2,"-",$I$2,"-",$T$2)</f>
        <v>61640-01-01-01-35</v>
      </c>
      <c r="B179" s="80" t="str">
        <f>CONCATENATE(D179,"-",$F$1,"-",$I$1,"-",$T$1)</f>
        <v>401 K Match-Resorts-Destin Corp-Acctg</v>
      </c>
      <c r="C179" s="26">
        <v>61640</v>
      </c>
      <c r="D179" s="79" t="s">
        <v>111</v>
      </c>
      <c r="E179" s="76" t="s">
        <v>216</v>
      </c>
    </row>
    <row r="180" spans="1:13" s="28" customFormat="1" ht="12">
      <c r="A180" s="28" t="str">
        <f>CONCATENATE(C180,"-",$F$2,"-",$I$2,"-",$M$2)</f>
        <v>61645-01-01-01-40</v>
      </c>
      <c r="B180" s="81" t="str">
        <f>CONCATENATE(D180,"-",$F$1,"-",$I$1,"-",$M$1)</f>
        <v>Relocation -Resorts-Destin Corp-G&amp;A</v>
      </c>
      <c r="C180" s="26">
        <v>61645</v>
      </c>
      <c r="D180" s="79" t="s">
        <v>112</v>
      </c>
      <c r="E180" s="77" t="s">
        <v>216</v>
      </c>
      <c r="F180" s="29"/>
      <c r="G180" s="29"/>
      <c r="H180" s="29"/>
      <c r="I180" s="30"/>
      <c r="J180" s="30"/>
      <c r="K180" s="30"/>
      <c r="L180" s="31"/>
      <c r="M180" s="31"/>
    </row>
    <row r="181" spans="1:5" ht="12">
      <c r="A181" t="str">
        <f>CONCATENATE(C181,"-",$F$2,"-",$I$2,"-",$N$2)</f>
        <v>61645-01-01-01-05</v>
      </c>
      <c r="B181" s="80" t="str">
        <f>CONCATENATE(D181,"-",$F$1,"-",$I$1,"-",$N$1)</f>
        <v>Relocation -Resorts-Destin Corp-CEO</v>
      </c>
      <c r="C181" s="26">
        <v>61645</v>
      </c>
      <c r="D181" s="79" t="s">
        <v>112</v>
      </c>
      <c r="E181" s="76" t="s">
        <v>216</v>
      </c>
    </row>
    <row r="182" spans="1:5" ht="12">
      <c r="A182" t="str">
        <f>CONCATENATE(C182,"-",$F$2,"-",$I$2,"-",$O$2)</f>
        <v>61645-01-01-01-10</v>
      </c>
      <c r="B182" s="80" t="str">
        <f>CONCATENATE(D182,"-",$F$1,"-",$I$1,"-",$O$1)</f>
        <v>Relocation -Resorts-Destin Corp-COO</v>
      </c>
      <c r="C182" s="26">
        <v>61645</v>
      </c>
      <c r="D182" s="79" t="s">
        <v>112</v>
      </c>
      <c r="E182" s="76" t="s">
        <v>216</v>
      </c>
    </row>
    <row r="183" spans="1:5" ht="12">
      <c r="A183" t="str">
        <f>CONCATENATE(C183,"-",$F$2,"-",$I$2,"-",$P$2)</f>
        <v>61645-01-01-01-15</v>
      </c>
      <c r="B183" s="80" t="str">
        <f>CONCATENATE(D183,"-",$F$1,"-",$I$1,"-",$P$1)</f>
        <v>Relocation -Resorts-Destin Corp-Res</v>
      </c>
      <c r="C183" s="26">
        <v>61645</v>
      </c>
      <c r="D183" s="79" t="s">
        <v>112</v>
      </c>
      <c r="E183" s="76" t="s">
        <v>216</v>
      </c>
    </row>
    <row r="184" spans="1:5" ht="12">
      <c r="A184" t="str">
        <f>CONCATENATE(C184,"-",$F$2,"-",$I$2,"-",$Q$2)</f>
        <v>61645-01-01-01-20</v>
      </c>
      <c r="B184" s="80" t="str">
        <f>CONCATENATE(D184,"-",$F$1,"-",$I$1,"-",$Q$1)</f>
        <v>Relocation -Resorts-Destin Corp-IT</v>
      </c>
      <c r="C184" s="26">
        <v>61645</v>
      </c>
      <c r="D184" s="79" t="s">
        <v>112</v>
      </c>
      <c r="E184" s="76" t="s">
        <v>216</v>
      </c>
    </row>
    <row r="185" spans="1:5" ht="12">
      <c r="A185" t="str">
        <f>CONCATENATE(C185,"-",$F$2,"-",$I$2,"-",$R$2)</f>
        <v>61645-01-01-01-25</v>
      </c>
      <c r="B185" s="80" t="str">
        <f>CONCATENATE(D185,"-",$F$1,"-",$I$1,"-",$R$1)</f>
        <v>Relocation -Resorts-Destin Corp-HR</v>
      </c>
      <c r="C185" s="26">
        <v>61645</v>
      </c>
      <c r="D185" s="79" t="s">
        <v>112</v>
      </c>
      <c r="E185" s="76" t="s">
        <v>216</v>
      </c>
    </row>
    <row r="186" spans="1:5" ht="12">
      <c r="A186" t="str">
        <f>CONCATENATE(C186,"-",$F$2,"-",$I$2,"-",$S$2)</f>
        <v>61645-01-01-01-30</v>
      </c>
      <c r="B186" s="80" t="str">
        <f>CONCATENATE(D186,"-",$F$1,"-",$I$1,"-",$S$1)</f>
        <v>Relocation -Resorts-Destin Corp-Mktg</v>
      </c>
      <c r="C186" s="26">
        <v>61645</v>
      </c>
      <c r="D186" s="79" t="s">
        <v>112</v>
      </c>
      <c r="E186" s="76" t="s">
        <v>216</v>
      </c>
    </row>
    <row r="187" spans="1:5" ht="12">
      <c r="A187" t="str">
        <f>CONCATENATE(C187,"-",$F$2,"-",$I$2,"-",$T$2)</f>
        <v>61645-01-01-01-35</v>
      </c>
      <c r="B187" s="80" t="str">
        <f>CONCATENATE(D187,"-",$F$1,"-",$I$1,"-",$T$1)</f>
        <v>Relocation -Resorts-Destin Corp-Acctg</v>
      </c>
      <c r="C187" s="26">
        <v>61645</v>
      </c>
      <c r="D187" s="79" t="s">
        <v>112</v>
      </c>
      <c r="E187" s="76" t="s">
        <v>216</v>
      </c>
    </row>
    <row r="188" spans="1:13" s="28" customFormat="1" ht="12">
      <c r="A188" s="28" t="str">
        <f>CONCATENATE(C188,"-",$F$2,"-",$I$2,"-",$M$2)</f>
        <v>61650-01-01-01-40</v>
      </c>
      <c r="B188" s="81" t="str">
        <f>CONCATENATE(D188,"-",$F$1,"-",$I$1,"-",$M$1)</f>
        <v>Employee Relations-Resorts-Destin Corp-G&amp;A</v>
      </c>
      <c r="C188" s="26">
        <v>61650</v>
      </c>
      <c r="D188" s="79" t="s">
        <v>113</v>
      </c>
      <c r="E188" s="77" t="s">
        <v>216</v>
      </c>
      <c r="F188" s="29"/>
      <c r="G188" s="29"/>
      <c r="H188" s="29"/>
      <c r="I188" s="30"/>
      <c r="J188" s="30"/>
      <c r="K188" s="30"/>
      <c r="L188" s="31"/>
      <c r="M188" s="31"/>
    </row>
    <row r="189" spans="1:5" ht="12">
      <c r="A189" t="str">
        <f>CONCATENATE(C189,"-",$F$2,"-",$I$2,"-",$N$2)</f>
        <v>61650-01-01-01-05</v>
      </c>
      <c r="B189" s="80" t="str">
        <f>CONCATENATE(D189,"-",$F$1,"-",$I$1,"-",$N$1)</f>
        <v>Employee Relations-Resorts-Destin Corp-CEO</v>
      </c>
      <c r="C189" s="26">
        <v>61650</v>
      </c>
      <c r="D189" s="79" t="s">
        <v>113</v>
      </c>
      <c r="E189" s="76" t="s">
        <v>216</v>
      </c>
    </row>
    <row r="190" spans="1:5" ht="12">
      <c r="A190" t="str">
        <f>CONCATENATE(C190,"-",$F$2,"-",$I$2,"-",$O$2)</f>
        <v>61650-01-01-01-10</v>
      </c>
      <c r="B190" s="80" t="str">
        <f>CONCATENATE(D190,"-",$F$1,"-",$I$1,"-",$O$1)</f>
        <v>Employee Relations-Resorts-Destin Corp-COO</v>
      </c>
      <c r="C190" s="26">
        <v>61650</v>
      </c>
      <c r="D190" s="79" t="s">
        <v>113</v>
      </c>
      <c r="E190" s="76" t="s">
        <v>216</v>
      </c>
    </row>
    <row r="191" spans="1:5" ht="12">
      <c r="A191" t="str">
        <f>CONCATENATE(C191,"-",$F$2,"-",$I$2,"-",$P$2)</f>
        <v>61650-01-01-01-15</v>
      </c>
      <c r="B191" s="80" t="str">
        <f>CONCATENATE(D191,"-",$F$1,"-",$I$1,"-",$P$1)</f>
        <v>Employee Relations-Resorts-Destin Corp-Res</v>
      </c>
      <c r="C191" s="26">
        <v>61650</v>
      </c>
      <c r="D191" s="79" t="s">
        <v>113</v>
      </c>
      <c r="E191" s="76" t="s">
        <v>216</v>
      </c>
    </row>
    <row r="192" spans="1:5" ht="12">
      <c r="A192" t="str">
        <f>CONCATENATE(C192,"-",$F$2,"-",$I$2,"-",$Q$2)</f>
        <v>61650-01-01-01-20</v>
      </c>
      <c r="B192" s="80" t="str">
        <f>CONCATENATE(D192,"-",$F$1,"-",$I$1,"-",$Q$1)</f>
        <v>Employee Relations-Resorts-Destin Corp-IT</v>
      </c>
      <c r="C192" s="26">
        <v>61650</v>
      </c>
      <c r="D192" s="79" t="s">
        <v>113</v>
      </c>
      <c r="E192" s="76" t="s">
        <v>216</v>
      </c>
    </row>
    <row r="193" spans="1:5" ht="12">
      <c r="A193" t="str">
        <f>CONCATENATE(C193,"-",$F$2,"-",$I$2,"-",$R$2)</f>
        <v>61650-01-01-01-25</v>
      </c>
      <c r="B193" s="80" t="str">
        <f>CONCATENATE(D193,"-",$F$1,"-",$I$1,"-",$R$1)</f>
        <v>Employee Relations-Resorts-Destin Corp-HR</v>
      </c>
      <c r="C193" s="26">
        <v>61650</v>
      </c>
      <c r="D193" s="79" t="s">
        <v>113</v>
      </c>
      <c r="E193" s="76" t="s">
        <v>216</v>
      </c>
    </row>
    <row r="194" spans="1:5" ht="12">
      <c r="A194" t="str">
        <f>CONCATENATE(C194,"-",$F$2,"-",$I$2,"-",$S$2)</f>
        <v>61650-01-01-01-30</v>
      </c>
      <c r="B194" s="80" t="str">
        <f>CONCATENATE(D194,"-",$F$1,"-",$I$1,"-",$S$1)</f>
        <v>Employee Relations-Resorts-Destin Corp-Mktg</v>
      </c>
      <c r="C194" s="26">
        <v>61650</v>
      </c>
      <c r="D194" s="79" t="s">
        <v>113</v>
      </c>
      <c r="E194" s="76" t="s">
        <v>216</v>
      </c>
    </row>
    <row r="195" spans="1:5" ht="12">
      <c r="A195" t="str">
        <f>CONCATENATE(C195,"-",$F$2,"-",$I$2,"-",$T$2)</f>
        <v>61650-01-01-01-35</v>
      </c>
      <c r="B195" s="80" t="str">
        <f>CONCATENATE(D195,"-",$F$1,"-",$I$1,"-",$T$1)</f>
        <v>Employee Relations-Resorts-Destin Corp-Acctg</v>
      </c>
      <c r="C195" s="26">
        <v>61650</v>
      </c>
      <c r="D195" s="79" t="s">
        <v>113</v>
      </c>
      <c r="E195" s="76" t="s">
        <v>216</v>
      </c>
    </row>
    <row r="196" spans="1:5" ht="12">
      <c r="A196" s="28" t="str">
        <f>CONCATENATE(C196,"-",$F$2,"-",$I$2,"-",$M$2)</f>
        <v>61655-01-01-01-40</v>
      </c>
      <c r="B196" s="81" t="str">
        <f>CONCATENATE(D196,"-",$F$1,"-",$I$1,"-",$M$1)</f>
        <v>Meals - 100% tax deductible-Resorts-Destin Corp-G&amp;A</v>
      </c>
      <c r="C196" s="26">
        <v>61655</v>
      </c>
      <c r="D196" s="79" t="s">
        <v>131</v>
      </c>
      <c r="E196" s="76" t="s">
        <v>216</v>
      </c>
    </row>
    <row r="197" spans="1:13" s="28" customFormat="1" ht="12">
      <c r="A197" s="28" t="str">
        <f>CONCATENATE(C197,"-",$F$2,"-",$I$2,"-",$M$2)</f>
        <v>61660-01-01-01-40</v>
      </c>
      <c r="B197" s="81" t="str">
        <f>CONCATENATE(D197,"-",$F$1,"-",$I$1,"-",$M$1)</f>
        <v>Eduction &amp; Training-Resorts-Destin Corp-G&amp;A</v>
      </c>
      <c r="C197" s="26">
        <v>61660</v>
      </c>
      <c r="D197" s="79" t="s">
        <v>114</v>
      </c>
      <c r="E197" s="77" t="s">
        <v>216</v>
      </c>
      <c r="F197" s="29"/>
      <c r="G197" s="29"/>
      <c r="H197" s="29"/>
      <c r="I197" s="30"/>
      <c r="J197" s="30"/>
      <c r="K197" s="30"/>
      <c r="L197" s="31"/>
      <c r="M197" s="31"/>
    </row>
    <row r="198" spans="1:5" ht="12">
      <c r="A198" t="str">
        <f>CONCATENATE(C198,"-",$F$2,"-",$I$2,"-",$N$2)</f>
        <v>61660-01-01-01-05</v>
      </c>
      <c r="B198" s="80" t="str">
        <f>CONCATENATE(D198,"-",$F$1,"-",$I$1,"-",$N$1)</f>
        <v>Eduction &amp; Training-Resorts-Destin Corp-CEO</v>
      </c>
      <c r="C198" s="26">
        <v>61660</v>
      </c>
      <c r="D198" s="79" t="s">
        <v>114</v>
      </c>
      <c r="E198" s="76" t="s">
        <v>216</v>
      </c>
    </row>
    <row r="199" spans="1:5" ht="12">
      <c r="A199" t="str">
        <f>CONCATENATE(C199,"-",$F$2,"-",$I$2,"-",$O$2)</f>
        <v>61660-01-01-01-10</v>
      </c>
      <c r="B199" s="80" t="str">
        <f>CONCATENATE(D199,"-",$F$1,"-",$I$1,"-",$O$1)</f>
        <v>Eduction &amp; Training-Resorts-Destin Corp-COO</v>
      </c>
      <c r="C199" s="26">
        <v>61660</v>
      </c>
      <c r="D199" s="79" t="s">
        <v>114</v>
      </c>
      <c r="E199" s="76" t="s">
        <v>216</v>
      </c>
    </row>
    <row r="200" spans="1:5" ht="12">
      <c r="A200" t="str">
        <f>CONCATENATE(C200,"-",$F$2,"-",$I$2,"-",$P$2)</f>
        <v>61660-01-01-01-15</v>
      </c>
      <c r="B200" s="80" t="str">
        <f>CONCATENATE(D200,"-",$F$1,"-",$I$1,"-",$P$1)</f>
        <v>Eduction &amp; Training-Resorts-Destin Corp-Res</v>
      </c>
      <c r="C200" s="26">
        <v>61660</v>
      </c>
      <c r="D200" s="79" t="s">
        <v>114</v>
      </c>
      <c r="E200" s="76" t="s">
        <v>216</v>
      </c>
    </row>
    <row r="201" spans="1:5" ht="12">
      <c r="A201" t="str">
        <f>CONCATENATE(C201,"-",$F$2,"-",$I$2,"-",$Q$2)</f>
        <v>61660-01-01-01-20</v>
      </c>
      <c r="B201" s="80" t="str">
        <f>CONCATENATE(D201,"-",$F$1,"-",$I$1,"-",$Q$1)</f>
        <v>Eduction &amp; Training-Resorts-Destin Corp-IT</v>
      </c>
      <c r="C201" s="26">
        <v>61660</v>
      </c>
      <c r="D201" s="79" t="s">
        <v>114</v>
      </c>
      <c r="E201" s="76" t="s">
        <v>216</v>
      </c>
    </row>
    <row r="202" spans="1:5" ht="12">
      <c r="A202" t="str">
        <f>CONCATENATE(C202,"-",$F$2,"-",$I$2,"-",$R$2)</f>
        <v>61660-01-01-01-25</v>
      </c>
      <c r="B202" s="80" t="str">
        <f>CONCATENATE(D202,"-",$F$1,"-",$I$1,"-",$R$1)</f>
        <v>Eduction &amp; Training-Resorts-Destin Corp-HR</v>
      </c>
      <c r="C202" s="26">
        <v>61660</v>
      </c>
      <c r="D202" s="79" t="s">
        <v>114</v>
      </c>
      <c r="E202" s="76" t="s">
        <v>216</v>
      </c>
    </row>
    <row r="203" spans="1:5" ht="12">
      <c r="A203" t="str">
        <f>CONCATENATE(C203,"-",$F$2,"-",$I$2,"-",$S$2)</f>
        <v>61660-01-01-01-30</v>
      </c>
      <c r="B203" s="80" t="str">
        <f>CONCATENATE(D203,"-",$F$1,"-",$I$1,"-",$S$1)</f>
        <v>Eduction &amp; Training-Resorts-Destin Corp-Mktg</v>
      </c>
      <c r="C203" s="26">
        <v>61660</v>
      </c>
      <c r="D203" s="79" t="s">
        <v>114</v>
      </c>
      <c r="E203" s="76" t="s">
        <v>216</v>
      </c>
    </row>
    <row r="204" spans="1:5" ht="12">
      <c r="A204" t="str">
        <f>CONCATENATE(C204,"-",$F$2,"-",$I$2,"-",$T$2)</f>
        <v>61660-01-01-01-35</v>
      </c>
      <c r="B204" s="80" t="str">
        <f>CONCATENATE(D204,"-",$F$1,"-",$I$1,"-",$T$1)</f>
        <v>Eduction &amp; Training-Resorts-Destin Corp-Acctg</v>
      </c>
      <c r="C204" s="26">
        <v>61660</v>
      </c>
      <c r="D204" s="79" t="s">
        <v>114</v>
      </c>
      <c r="E204" s="76" t="s">
        <v>216</v>
      </c>
    </row>
    <row r="205" ht="12">
      <c r="E205" s="76"/>
    </row>
    <row r="206" spans="1:5" ht="12">
      <c r="A206" s="28" t="str">
        <f>CONCATENATE(C206,"-",$F$2,"-",$I$2,"-",$M$2)</f>
        <v>63100-01-01-01-40</v>
      </c>
      <c r="B206" s="81" t="str">
        <f>CONCATENATE(D206,"-",$F$1,"-",$I$1,"-",$M$1)</f>
        <v>Information Technology-Resorts-Destin Corp-G&amp;A</v>
      </c>
      <c r="C206" s="26">
        <v>63100</v>
      </c>
      <c r="D206" s="79" t="s">
        <v>115</v>
      </c>
      <c r="E206" s="76" t="s">
        <v>216</v>
      </c>
    </row>
    <row r="207" spans="1:5" ht="12">
      <c r="A207" s="28" t="str">
        <f>CONCATENATE(C207,"-",$F$2,"-",$I$2,"-",$M$2)</f>
        <v>63200-01-01-01-40</v>
      </c>
      <c r="B207" s="81" t="str">
        <f>CONCATENATE(D207,"-",$F$1,"-",$I$1,"-",$M$1)</f>
        <v>Accounting Fees-Resorts-Destin Corp-G&amp;A</v>
      </c>
      <c r="C207" s="26">
        <v>63200</v>
      </c>
      <c r="D207" s="79" t="s">
        <v>116</v>
      </c>
      <c r="E207" s="76" t="s">
        <v>216</v>
      </c>
    </row>
    <row r="208" spans="1:5" ht="12">
      <c r="A208" s="28" t="str">
        <f>CONCATENATE(C208,"-",$F$2,"-",$I$2,"-",$M$2)</f>
        <v>63300-01-01-01-40</v>
      </c>
      <c r="B208" s="81" t="str">
        <f>CONCATENATE(D208,"-",$F$1,"-",$I$1,"-",$M$1)</f>
        <v>Legal Fees-Resorts-Destin Corp-G&amp;A</v>
      </c>
      <c r="C208" s="26">
        <v>63300</v>
      </c>
      <c r="D208" s="79" t="s">
        <v>117</v>
      </c>
      <c r="E208" s="76" t="s">
        <v>216</v>
      </c>
    </row>
    <row r="209" spans="1:5" ht="12">
      <c r="A209" s="28" t="str">
        <f>CONCATENATE(C209,"-",$F$2,"-",$I$2,"-",$M$2)</f>
        <v>63400-01-01-01-40</v>
      </c>
      <c r="B209" s="81" t="str">
        <f>CONCATENATE(D209,"-",$F$1,"-",$I$1,"-",$M$1)</f>
        <v>Emergency service-Resorts-Destin Corp-G&amp;A</v>
      </c>
      <c r="C209" s="26">
        <v>63400</v>
      </c>
      <c r="D209" s="79" t="s">
        <v>118</v>
      </c>
      <c r="E209" s="76" t="s">
        <v>216</v>
      </c>
    </row>
    <row r="210" spans="1:5" ht="12">
      <c r="A210" s="28" t="str">
        <f>CONCATENATE(C210,"-",$F$2,"-",$I$2,"-",$M$2)</f>
        <v>63500-01-01-01-40</v>
      </c>
      <c r="B210" s="81" t="str">
        <f>CONCATENATE(D210,"-",$F$1,"-",$I$1,"-",$M$1)</f>
        <v>Consulting Services-Resorts-Destin Corp-G&amp;A</v>
      </c>
      <c r="C210" s="26">
        <v>63500</v>
      </c>
      <c r="D210" s="79" t="s">
        <v>306</v>
      </c>
      <c r="E210" s="76" t="s">
        <v>216</v>
      </c>
    </row>
    <row r="211" spans="1:5" ht="12">
      <c r="A211" t="str">
        <f>CONCATENATE(C211,"-",$F$2,"-",$I$2,"-",$O$2)</f>
        <v>63500-01-01-01-10</v>
      </c>
      <c r="B211" s="80" t="str">
        <f>CONCATENATE(D211,"-",$F$1,"-",$I$1,"-",$O$1)</f>
        <v>Consulting Services-Resorts-Destin Corp-COO</v>
      </c>
      <c r="C211" s="26">
        <v>63500</v>
      </c>
      <c r="D211" s="79" t="s">
        <v>306</v>
      </c>
      <c r="E211" s="76" t="s">
        <v>216</v>
      </c>
    </row>
    <row r="212" spans="1:5" ht="12">
      <c r="A212" s="28" t="str">
        <f>CONCATENATE(C212,"-",$F$2,"-",$I$2,"-",$M$2)</f>
        <v>63900-01-01-01-40</v>
      </c>
      <c r="B212" s="81" t="str">
        <f>CONCATENATE(D212,"-",$F$1,"-",$I$1,"-",$M$1)</f>
        <v>Other Services-Resorts-Destin Corp-G&amp;A</v>
      </c>
      <c r="C212" s="26">
        <v>63900</v>
      </c>
      <c r="D212" s="79" t="s">
        <v>119</v>
      </c>
      <c r="E212" s="76" t="s">
        <v>216</v>
      </c>
    </row>
    <row r="213" ht="12">
      <c r="E213" s="76"/>
    </row>
    <row r="214" spans="1:5" ht="12">
      <c r="A214" s="28" t="str">
        <f>CONCATENATE(C214,"-",$F$2,"-",$I$2,"-",$M$2)</f>
        <v>64110-01-01-01-40</v>
      </c>
      <c r="B214" s="81" t="str">
        <f>CONCATENATE(D214,"-",$F$1,"-",$I$1,"-",$M$1)</f>
        <v>Telephone - Service-Resorts-Destin Corp-G&amp;A</v>
      </c>
      <c r="C214">
        <v>64110</v>
      </c>
      <c r="D214" s="79" t="s">
        <v>121</v>
      </c>
      <c r="E214" s="76" t="s">
        <v>216</v>
      </c>
    </row>
    <row r="215" spans="1:5" ht="12">
      <c r="A215" s="28" t="str">
        <f>CONCATENATE(C215,"-",$F$2,"-",$I$2,"-",$M$2)</f>
        <v>64120-01-01-01-40</v>
      </c>
      <c r="B215" s="81" t="str">
        <f>CONCATENATE(D215,"-",$F$1,"-",$I$1,"-",$M$1)</f>
        <v>Telephone - Long Distance-Resorts-Destin Corp-G&amp;A</v>
      </c>
      <c r="C215">
        <v>64120</v>
      </c>
      <c r="D215" s="79" t="s">
        <v>122</v>
      </c>
      <c r="E215" s="76" t="s">
        <v>216</v>
      </c>
    </row>
    <row r="216" spans="1:5" ht="12">
      <c r="A216" s="28" t="str">
        <f>CONCATENATE(C216,"-",$F$2,"-",$I$2,"-",$M$2)</f>
        <v>64130-01-01-01-40</v>
      </c>
      <c r="B216" s="81" t="str">
        <f>CONCATENATE(D216,"-",$F$1,"-",$I$1,"-",$M$1)</f>
        <v>Telephone - 800 service-Resorts-Destin Corp-G&amp;A</v>
      </c>
      <c r="C216">
        <v>64130</v>
      </c>
      <c r="D216" s="79" t="s">
        <v>120</v>
      </c>
      <c r="E216" s="76" t="s">
        <v>216</v>
      </c>
    </row>
    <row r="217" spans="1:13" s="28" customFormat="1" ht="12">
      <c r="A217" s="28" t="str">
        <f>CONCATENATE(C217,"-",$F$2,"-",$I$2,"-",$M$2)</f>
        <v>64140-01-01-01-40</v>
      </c>
      <c r="B217" s="81" t="str">
        <f>CONCATENATE(D217,"-",$F$1,"-",$I$1,"-",$M$1)</f>
        <v>Telephone - Mobile-Resorts-Destin Corp-G&amp;A</v>
      </c>
      <c r="C217" s="26">
        <v>64140</v>
      </c>
      <c r="D217" s="79" t="s">
        <v>123</v>
      </c>
      <c r="E217" s="77" t="s">
        <v>216</v>
      </c>
      <c r="F217" s="29"/>
      <c r="G217" s="29"/>
      <c r="H217" s="29"/>
      <c r="I217" s="30"/>
      <c r="J217" s="30"/>
      <c r="K217" s="30"/>
      <c r="L217" s="31"/>
      <c r="M217" s="31"/>
    </row>
    <row r="218" spans="1:5" ht="12">
      <c r="A218" t="str">
        <f>CONCATENATE(C218,"-",$F$2,"-",$I$2,"-",$N$2)</f>
        <v>64140-01-01-01-05</v>
      </c>
      <c r="B218" s="80" t="str">
        <f>CONCATENATE(D218,"-",$F$1,"-",$I$1,"-",$N$1)</f>
        <v>Telephone - Mobile-Resorts-Destin Corp-CEO</v>
      </c>
      <c r="C218" s="26">
        <v>64140</v>
      </c>
      <c r="D218" s="79" t="s">
        <v>123</v>
      </c>
      <c r="E218" s="76" t="s">
        <v>216</v>
      </c>
    </row>
    <row r="219" spans="1:5" ht="12">
      <c r="A219" t="str">
        <f>CONCATENATE(C219,"-",$F$2,"-",$I$2,"-",$O$2)</f>
        <v>64140-01-01-01-10</v>
      </c>
      <c r="B219" s="80" t="str">
        <f>CONCATENATE(D219,"-",$F$1,"-",$I$1,"-",$O$1)</f>
        <v>Telephone - Mobile-Resorts-Destin Corp-COO</v>
      </c>
      <c r="C219" s="26">
        <v>64140</v>
      </c>
      <c r="D219" s="79" t="s">
        <v>123</v>
      </c>
      <c r="E219" s="76" t="s">
        <v>216</v>
      </c>
    </row>
    <row r="220" spans="1:5" ht="12">
      <c r="A220" s="28" t="str">
        <f>CONCATENATE(C220,"-",$F$2,"-",$I$2,"-",$M$2)</f>
        <v>64150-01-01-01-40</v>
      </c>
      <c r="B220" s="81" t="str">
        <f>CONCATENATE(D220,"-",$F$1,"-",$I$1,"-",$M$1)</f>
        <v>Telephone - Software-Resorts-Destin Corp-G&amp;A</v>
      </c>
      <c r="C220">
        <v>64150</v>
      </c>
      <c r="D220" s="79" t="s">
        <v>124</v>
      </c>
      <c r="E220" s="76" t="s">
        <v>216</v>
      </c>
    </row>
    <row r="221" spans="1:5" ht="12">
      <c r="A221" s="28" t="str">
        <f>CONCATENATE(C221,"-",$F$2,"-",$I$2,"-",$M$2)</f>
        <v>64160-01-01-01-40</v>
      </c>
      <c r="B221" s="81" t="str">
        <f>CONCATENATE(D221,"-",$F$1,"-",$I$1,"-",$M$1)</f>
        <v>Internet Access-Resorts-Destin Corp-G&amp;A</v>
      </c>
      <c r="C221">
        <v>64160</v>
      </c>
      <c r="D221" s="79" t="s">
        <v>125</v>
      </c>
      <c r="E221" s="76" t="s">
        <v>216</v>
      </c>
    </row>
    <row r="222" ht="12">
      <c r="E222" s="76"/>
    </row>
    <row r="223" spans="1:13" s="28" customFormat="1" ht="12">
      <c r="A223" s="28" t="str">
        <f>CONCATENATE(C223,"-",$F$2,"-",$I$2,"-",$M$2)</f>
        <v>64210-01-01-01-40</v>
      </c>
      <c r="B223" s="81" t="str">
        <f>CONCATENATE(D223,"-",$F$1,"-",$I$1,"-",$M$1)</f>
        <v>Air Fare-Resorts-Destin Corp-G&amp;A</v>
      </c>
      <c r="C223" s="26">
        <v>64210</v>
      </c>
      <c r="D223" s="79" t="s">
        <v>126</v>
      </c>
      <c r="E223" s="77" t="s">
        <v>216</v>
      </c>
      <c r="F223" s="29"/>
      <c r="G223" s="29"/>
      <c r="H223" s="29"/>
      <c r="I223" s="30"/>
      <c r="J223" s="30"/>
      <c r="K223" s="30"/>
      <c r="L223" s="31"/>
      <c r="M223" s="31"/>
    </row>
    <row r="224" spans="1:5" ht="12">
      <c r="A224" t="str">
        <f>CONCATENATE(C224,"-",$F$2,"-",$I$2,"-",$N$2)</f>
        <v>64210-01-01-01-05</v>
      </c>
      <c r="B224" s="80" t="str">
        <f>CONCATENATE(D224,"-",$F$1,"-",$I$1,"-",$N$1)</f>
        <v>Air Fare-Resorts-Destin Corp-CEO</v>
      </c>
      <c r="C224" s="26">
        <v>64210</v>
      </c>
      <c r="D224" s="79" t="s">
        <v>126</v>
      </c>
      <c r="E224" s="76" t="s">
        <v>216</v>
      </c>
    </row>
    <row r="225" spans="1:5" ht="12">
      <c r="A225" t="str">
        <f>CONCATENATE(C225,"-",$F$2,"-",$I$2,"-",$O$2)</f>
        <v>64210-01-01-01-10</v>
      </c>
      <c r="B225" s="80" t="str">
        <f>CONCATENATE(D225,"-",$F$1,"-",$I$1,"-",$O$1)</f>
        <v>Air Fare-Resorts-Destin Corp-COO</v>
      </c>
      <c r="C225" s="26">
        <v>64210</v>
      </c>
      <c r="D225" s="79" t="s">
        <v>126</v>
      </c>
      <c r="E225" s="76" t="s">
        <v>216</v>
      </c>
    </row>
    <row r="226" spans="1:5" ht="12">
      <c r="A226" t="str">
        <f>CONCATENATE(C226,"-",$F$2,"-",$I$2,"-",$P$2)</f>
        <v>64210-01-01-01-15</v>
      </c>
      <c r="B226" s="80" t="str">
        <f>CONCATENATE(D226,"-",$F$1,"-",$I$1,"-",$P$1)</f>
        <v>Air Fare-Resorts-Destin Corp-Res</v>
      </c>
      <c r="C226" s="26">
        <v>64210</v>
      </c>
      <c r="D226" s="79" t="s">
        <v>126</v>
      </c>
      <c r="E226" s="76" t="s">
        <v>216</v>
      </c>
    </row>
    <row r="227" spans="1:5" ht="12">
      <c r="A227" t="str">
        <f>CONCATENATE(C227,"-",$F$2,"-",$I$2,"-",$Q$2)</f>
        <v>64210-01-01-01-20</v>
      </c>
      <c r="B227" s="80" t="str">
        <f>CONCATENATE(D227,"-",$F$1,"-",$I$1,"-",$Q$1)</f>
        <v>Air Fare-Resorts-Destin Corp-IT</v>
      </c>
      <c r="C227" s="26">
        <v>64210</v>
      </c>
      <c r="D227" s="79" t="s">
        <v>126</v>
      </c>
      <c r="E227" s="76" t="s">
        <v>216</v>
      </c>
    </row>
    <row r="228" spans="1:5" ht="12">
      <c r="A228" t="str">
        <f>CONCATENATE(C228,"-",$F$2,"-",$I$2,"-",$R$2)</f>
        <v>64210-01-01-01-25</v>
      </c>
      <c r="B228" s="80" t="str">
        <f>CONCATENATE(D228,"-",$F$1,"-",$I$1,"-",$R$1)</f>
        <v>Air Fare-Resorts-Destin Corp-HR</v>
      </c>
      <c r="C228" s="26">
        <v>64210</v>
      </c>
      <c r="D228" s="79" t="s">
        <v>126</v>
      </c>
      <c r="E228" s="76" t="s">
        <v>216</v>
      </c>
    </row>
    <row r="229" spans="1:5" ht="12">
      <c r="A229" t="str">
        <f>CONCATENATE(C229,"-",$F$2,"-",$I$2,"-",$S$2)</f>
        <v>64210-01-01-01-30</v>
      </c>
      <c r="B229" s="80" t="str">
        <f>CONCATENATE(D229,"-",$F$1,"-",$I$1,"-",$S$1)</f>
        <v>Air Fare-Resorts-Destin Corp-Mktg</v>
      </c>
      <c r="C229" s="26">
        <v>64210</v>
      </c>
      <c r="D229" s="79" t="s">
        <v>126</v>
      </c>
      <c r="E229" s="76" t="s">
        <v>216</v>
      </c>
    </row>
    <row r="230" spans="1:5" ht="12">
      <c r="A230" t="str">
        <f>CONCATENATE(C230,"-",$F$2,"-",$I$2,"-",$T$2)</f>
        <v>64210-01-01-01-35</v>
      </c>
      <c r="B230" s="80" t="str">
        <f>CONCATENATE(D230,"-",$F$1,"-",$I$1,"-",$T$1)</f>
        <v>Air Fare-Resorts-Destin Corp-Acctg</v>
      </c>
      <c r="C230" s="26">
        <v>64210</v>
      </c>
      <c r="D230" s="79" t="s">
        <v>126</v>
      </c>
      <c r="E230" s="76" t="s">
        <v>216</v>
      </c>
    </row>
    <row r="231" spans="1:13" s="28" customFormat="1" ht="12">
      <c r="A231" s="28" t="str">
        <f>CONCATENATE(C231,"-",$F$2,"-",$I$2,"-",$M$2)</f>
        <v>64220-01-01-01-40</v>
      </c>
      <c r="B231" s="81" t="str">
        <f>CONCATENATE(D231,"-",$F$1,"-",$I$1,"-",$M$1)</f>
        <v>Lodging-Resorts-Destin Corp-G&amp;A</v>
      </c>
      <c r="C231" s="26">
        <v>64220</v>
      </c>
      <c r="D231" s="79" t="s">
        <v>127</v>
      </c>
      <c r="E231" s="77" t="s">
        <v>216</v>
      </c>
      <c r="F231" s="29"/>
      <c r="G231" s="29"/>
      <c r="H231" s="29"/>
      <c r="I231" s="30"/>
      <c r="J231" s="30"/>
      <c r="K231" s="30"/>
      <c r="L231" s="31"/>
      <c r="M231" s="31"/>
    </row>
    <row r="232" spans="1:5" ht="12">
      <c r="A232" t="str">
        <f>CONCATENATE(C232,"-",$F$2,"-",$I$2,"-",$N$2)</f>
        <v>64220-01-01-01-05</v>
      </c>
      <c r="B232" s="80" t="str">
        <f>CONCATENATE(D232,"-",$F$1,"-",$I$1,"-",$N$1)</f>
        <v>Lodging-Resorts-Destin Corp-CEO</v>
      </c>
      <c r="C232" s="26">
        <v>64220</v>
      </c>
      <c r="D232" s="79" t="s">
        <v>127</v>
      </c>
      <c r="E232" s="76" t="s">
        <v>216</v>
      </c>
    </row>
    <row r="233" spans="1:5" ht="12">
      <c r="A233" t="str">
        <f>CONCATENATE(C233,"-",$F$2,"-",$I$2,"-",$O$2)</f>
        <v>64220-01-01-01-10</v>
      </c>
      <c r="B233" s="80" t="str">
        <f>CONCATENATE(D233,"-",$F$1,"-",$I$1,"-",$O$1)</f>
        <v>Lodging-Resorts-Destin Corp-COO</v>
      </c>
      <c r="C233" s="26">
        <v>64220</v>
      </c>
      <c r="D233" s="79" t="s">
        <v>127</v>
      </c>
      <c r="E233" s="76" t="s">
        <v>216</v>
      </c>
    </row>
    <row r="234" spans="1:5" ht="12">
      <c r="A234" t="str">
        <f>CONCATENATE(C234,"-",$F$2,"-",$I$2,"-",$P$2)</f>
        <v>64220-01-01-01-15</v>
      </c>
      <c r="B234" s="80" t="str">
        <f>CONCATENATE(D234,"-",$F$1,"-",$I$1,"-",$P$1)</f>
        <v>Lodging-Resorts-Destin Corp-Res</v>
      </c>
      <c r="C234" s="26">
        <v>64220</v>
      </c>
      <c r="D234" s="79" t="s">
        <v>127</v>
      </c>
      <c r="E234" s="76" t="s">
        <v>216</v>
      </c>
    </row>
    <row r="235" spans="1:5" ht="12">
      <c r="A235" t="str">
        <f>CONCATENATE(C235,"-",$F$2,"-",$I$2,"-",$Q$2)</f>
        <v>64220-01-01-01-20</v>
      </c>
      <c r="B235" s="80" t="str">
        <f>CONCATENATE(D235,"-",$F$1,"-",$I$1,"-",$Q$1)</f>
        <v>Lodging-Resorts-Destin Corp-IT</v>
      </c>
      <c r="C235" s="26">
        <v>64220</v>
      </c>
      <c r="D235" s="79" t="s">
        <v>127</v>
      </c>
      <c r="E235" s="76" t="s">
        <v>216</v>
      </c>
    </row>
    <row r="236" spans="1:5" ht="12">
      <c r="A236" t="str">
        <f>CONCATENATE(C236,"-",$F$2,"-",$I$2,"-",$R$2)</f>
        <v>64220-01-01-01-25</v>
      </c>
      <c r="B236" s="80" t="str">
        <f>CONCATENATE(D236,"-",$F$1,"-",$I$1,"-",$R$1)</f>
        <v>Lodging-Resorts-Destin Corp-HR</v>
      </c>
      <c r="C236" s="26">
        <v>64220</v>
      </c>
      <c r="D236" s="79" t="s">
        <v>127</v>
      </c>
      <c r="E236" s="76" t="s">
        <v>216</v>
      </c>
    </row>
    <row r="237" spans="1:5" ht="12">
      <c r="A237" t="str">
        <f>CONCATENATE(C237,"-",$F$2,"-",$I$2,"-",$S$2)</f>
        <v>64220-01-01-01-30</v>
      </c>
      <c r="B237" s="80" t="str">
        <f>CONCATENATE(D237,"-",$F$1,"-",$I$1,"-",$S$1)</f>
        <v>Lodging-Resorts-Destin Corp-Mktg</v>
      </c>
      <c r="C237" s="26">
        <v>64220</v>
      </c>
      <c r="D237" s="79" t="s">
        <v>127</v>
      </c>
      <c r="E237" s="76" t="s">
        <v>216</v>
      </c>
    </row>
    <row r="238" spans="1:5" ht="12">
      <c r="A238" t="str">
        <f>CONCATENATE(C238,"-",$F$2,"-",$I$2,"-",$T$2)</f>
        <v>64220-01-01-01-35</v>
      </c>
      <c r="B238" s="80" t="str">
        <f>CONCATENATE(D238,"-",$F$1,"-",$I$1,"-",$T$1)</f>
        <v>Lodging-Resorts-Destin Corp-Acctg</v>
      </c>
      <c r="C238" s="26">
        <v>64220</v>
      </c>
      <c r="D238" s="79" t="s">
        <v>127</v>
      </c>
      <c r="E238" s="76" t="s">
        <v>216</v>
      </c>
    </row>
    <row r="239" spans="1:13" s="28" customFormat="1" ht="12">
      <c r="A239" s="28" t="str">
        <f>CONCATENATE(C239,"-",$F$2,"-",$I$2,"-",$M$2)</f>
        <v>64230-01-01-01-40</v>
      </c>
      <c r="B239" s="81" t="str">
        <f>CONCATENATE(D239,"-",$F$1,"-",$I$1,"-",$M$1)</f>
        <v>Travel - Other-Resorts-Destin Corp-G&amp;A</v>
      </c>
      <c r="C239" s="26">
        <v>64230</v>
      </c>
      <c r="D239" s="79" t="s">
        <v>128</v>
      </c>
      <c r="E239" s="77" t="s">
        <v>216</v>
      </c>
      <c r="F239" s="29"/>
      <c r="G239" s="29"/>
      <c r="H239" s="29"/>
      <c r="I239" s="30"/>
      <c r="J239" s="30"/>
      <c r="K239" s="30"/>
      <c r="L239" s="31"/>
      <c r="M239" s="31"/>
    </row>
    <row r="240" spans="1:5" ht="12">
      <c r="A240" t="str">
        <f>CONCATENATE(C240,"-",$F$2,"-",$I$2,"-",$N$2)</f>
        <v>64230-01-01-01-05</v>
      </c>
      <c r="B240" s="80" t="str">
        <f>CONCATENATE(D240,"-",$F$1,"-",$I$1,"-",$N$1)</f>
        <v>Travel - Other-Resorts-Destin Corp-CEO</v>
      </c>
      <c r="C240" s="26">
        <v>64230</v>
      </c>
      <c r="D240" s="79" t="s">
        <v>128</v>
      </c>
      <c r="E240" s="76" t="s">
        <v>216</v>
      </c>
    </row>
    <row r="241" spans="1:5" ht="12">
      <c r="A241" t="str">
        <f>CONCATENATE(C241,"-",$F$2,"-",$I$2,"-",$O$2)</f>
        <v>64230-01-01-01-10</v>
      </c>
      <c r="B241" s="80" t="str">
        <f>CONCATENATE(D241,"-",$F$1,"-",$I$1,"-",$O$1)</f>
        <v>Travel - Other-Resorts-Destin Corp-COO</v>
      </c>
      <c r="C241" s="26">
        <v>64230</v>
      </c>
      <c r="D241" s="79" t="s">
        <v>128</v>
      </c>
      <c r="E241" s="76" t="s">
        <v>216</v>
      </c>
    </row>
    <row r="242" spans="1:5" ht="12">
      <c r="A242" t="str">
        <f>CONCATENATE(C242,"-",$F$2,"-",$I$2,"-",$P$2)</f>
        <v>64230-01-01-01-15</v>
      </c>
      <c r="B242" s="80" t="str">
        <f>CONCATENATE(D242,"-",$F$1,"-",$I$1,"-",$P$1)</f>
        <v>Travel - Other-Resorts-Destin Corp-Res</v>
      </c>
      <c r="C242" s="26">
        <v>64230</v>
      </c>
      <c r="D242" s="79" t="s">
        <v>128</v>
      </c>
      <c r="E242" s="76" t="s">
        <v>216</v>
      </c>
    </row>
    <row r="243" spans="1:5" ht="12">
      <c r="A243" t="str">
        <f>CONCATENATE(C243,"-",$F$2,"-",$I$2,"-",$Q$2)</f>
        <v>64230-01-01-01-20</v>
      </c>
      <c r="B243" s="80" t="str">
        <f>CONCATENATE(D243,"-",$F$1,"-",$I$1,"-",$Q$1)</f>
        <v>Travel - Other-Resorts-Destin Corp-IT</v>
      </c>
      <c r="C243" s="26">
        <v>64230</v>
      </c>
      <c r="D243" s="79" t="s">
        <v>128</v>
      </c>
      <c r="E243" s="76" t="s">
        <v>216</v>
      </c>
    </row>
    <row r="244" spans="1:5" ht="12">
      <c r="A244" t="str">
        <f>CONCATENATE(C244,"-",$F$2,"-",$I$2,"-",$R$2)</f>
        <v>64230-01-01-01-25</v>
      </c>
      <c r="B244" s="80" t="str">
        <f>CONCATENATE(D244,"-",$F$1,"-",$I$1,"-",$R$1)</f>
        <v>Travel - Other-Resorts-Destin Corp-HR</v>
      </c>
      <c r="C244" s="26">
        <v>64230</v>
      </c>
      <c r="D244" s="79" t="s">
        <v>128</v>
      </c>
      <c r="E244" s="76" t="s">
        <v>216</v>
      </c>
    </row>
    <row r="245" spans="1:5" ht="12">
      <c r="A245" t="str">
        <f>CONCATENATE(C245,"-",$F$2,"-",$I$2,"-",$S$2)</f>
        <v>64230-01-01-01-30</v>
      </c>
      <c r="B245" s="80" t="str">
        <f>CONCATENATE(D245,"-",$F$1,"-",$I$1,"-",$S$1)</f>
        <v>Travel - Other-Resorts-Destin Corp-Mktg</v>
      </c>
      <c r="C245" s="26">
        <v>64230</v>
      </c>
      <c r="D245" s="79" t="s">
        <v>128</v>
      </c>
      <c r="E245" s="76" t="s">
        <v>216</v>
      </c>
    </row>
    <row r="246" spans="1:5" ht="12">
      <c r="A246" t="str">
        <f>CONCATENATE(C246,"-",$F$2,"-",$I$2,"-",$T$2)</f>
        <v>64230-01-01-01-35</v>
      </c>
      <c r="B246" s="80" t="str">
        <f>CONCATENATE(D246,"-",$F$1,"-",$I$1,"-",$T$1)</f>
        <v>Travel - Other-Resorts-Destin Corp-Acctg</v>
      </c>
      <c r="C246" s="26">
        <v>64230</v>
      </c>
      <c r="D246" s="79" t="s">
        <v>128</v>
      </c>
      <c r="E246" s="76" t="s">
        <v>216</v>
      </c>
    </row>
    <row r="247" spans="1:13" s="28" customFormat="1" ht="12">
      <c r="A247" s="28" t="str">
        <f>CONCATENATE(C247,"-",$F$2,"-",$I$2,"-",$M$2)</f>
        <v>64240-01-01-01-40</v>
      </c>
      <c r="B247" s="81" t="str">
        <f>CONCATENATE(D247,"-",$F$1,"-",$I$1,"-",$M$1)</f>
        <v>Meals - 50% tax deductible-Resorts-Destin Corp-G&amp;A</v>
      </c>
      <c r="C247" s="26">
        <v>64240</v>
      </c>
      <c r="D247" s="79" t="s">
        <v>130</v>
      </c>
      <c r="E247" s="77" t="s">
        <v>216</v>
      </c>
      <c r="F247" s="29"/>
      <c r="G247" s="29"/>
      <c r="H247" s="29"/>
      <c r="I247" s="30"/>
      <c r="J247" s="30"/>
      <c r="K247" s="30"/>
      <c r="L247" s="31"/>
      <c r="M247" s="31"/>
    </row>
    <row r="248" spans="1:5" ht="12">
      <c r="A248" t="str">
        <f>CONCATENATE(C248,"-",$F$2,"-",$I$2,"-",$N$2)</f>
        <v>64240-01-01-01-05</v>
      </c>
      <c r="B248" s="80" t="str">
        <f>CONCATENATE(D248,"-",$F$1,"-",$I$1,"-",$N$1)</f>
        <v>Meals - 50% tax deductible-Resorts-Destin Corp-CEO</v>
      </c>
      <c r="C248" s="26">
        <v>64240</v>
      </c>
      <c r="D248" s="79" t="s">
        <v>130</v>
      </c>
      <c r="E248" s="76" t="s">
        <v>216</v>
      </c>
    </row>
    <row r="249" spans="1:5" ht="12">
      <c r="A249" t="str">
        <f>CONCATENATE(C249,"-",$F$2,"-",$I$2,"-",$O$2)</f>
        <v>64240-01-01-01-10</v>
      </c>
      <c r="B249" s="80" t="str">
        <f>CONCATENATE(D249,"-",$F$1,"-",$I$1,"-",$O$1)</f>
        <v>Meals - 50% tax deductible-Resorts-Destin Corp-COO</v>
      </c>
      <c r="C249" s="26">
        <v>64240</v>
      </c>
      <c r="D249" s="79" t="s">
        <v>130</v>
      </c>
      <c r="E249" s="76" t="s">
        <v>216</v>
      </c>
    </row>
    <row r="250" spans="1:5" ht="12">
      <c r="A250" t="str">
        <f>CONCATENATE(C250,"-",$F$2,"-",$I$2,"-",$P$2)</f>
        <v>64240-01-01-01-15</v>
      </c>
      <c r="B250" s="80" t="str">
        <f>CONCATENATE(D250,"-",$F$1,"-",$I$1,"-",$P$1)</f>
        <v>Meals - 50% tax deductible-Resorts-Destin Corp-Res</v>
      </c>
      <c r="C250" s="26">
        <v>64240</v>
      </c>
      <c r="D250" s="79" t="s">
        <v>130</v>
      </c>
      <c r="E250" s="76" t="s">
        <v>216</v>
      </c>
    </row>
    <row r="251" spans="1:5" ht="12">
      <c r="A251" t="str">
        <f>CONCATENATE(C251,"-",$F$2,"-",$I$2,"-",$Q$2)</f>
        <v>64240-01-01-01-20</v>
      </c>
      <c r="B251" s="80" t="str">
        <f>CONCATENATE(D251,"-",$F$1,"-",$I$1,"-",$Q$1)</f>
        <v>Meals - 50% tax deductible-Resorts-Destin Corp-IT</v>
      </c>
      <c r="C251" s="26">
        <v>64240</v>
      </c>
      <c r="D251" s="79" t="s">
        <v>130</v>
      </c>
      <c r="E251" s="76" t="s">
        <v>216</v>
      </c>
    </row>
    <row r="252" spans="1:5" ht="12">
      <c r="A252" t="str">
        <f>CONCATENATE(C252,"-",$F$2,"-",$I$2,"-",$R$2)</f>
        <v>64240-01-01-01-25</v>
      </c>
      <c r="B252" s="80" t="str">
        <f>CONCATENATE(D252,"-",$F$1,"-",$I$1,"-",$R$1)</f>
        <v>Meals - 50% tax deductible-Resorts-Destin Corp-HR</v>
      </c>
      <c r="C252" s="26">
        <v>64240</v>
      </c>
      <c r="D252" s="79" t="s">
        <v>130</v>
      </c>
      <c r="E252" s="76" t="s">
        <v>216</v>
      </c>
    </row>
    <row r="253" spans="1:5" ht="12">
      <c r="A253" t="str">
        <f>CONCATENATE(C253,"-",$F$2,"-",$I$2,"-",$S$2)</f>
        <v>64240-01-01-01-30</v>
      </c>
      <c r="B253" s="80" t="str">
        <f>CONCATENATE(D253,"-",$F$1,"-",$I$1,"-",$S$1)</f>
        <v>Meals - 50% tax deductible-Resorts-Destin Corp-Mktg</v>
      </c>
      <c r="C253" s="26">
        <v>64240</v>
      </c>
      <c r="D253" s="79" t="s">
        <v>130</v>
      </c>
      <c r="E253" s="76" t="s">
        <v>216</v>
      </c>
    </row>
    <row r="254" spans="1:5" ht="12">
      <c r="A254" t="str">
        <f>CONCATENATE(C254,"-",$F$2,"-",$I$2,"-",$T$2)</f>
        <v>64240-01-01-01-35</v>
      </c>
      <c r="B254" s="80" t="str">
        <f>CONCATENATE(D254,"-",$F$1,"-",$I$1,"-",$T$1)</f>
        <v>Meals - 50% tax deductible-Resorts-Destin Corp-Acctg</v>
      </c>
      <c r="C254" s="26">
        <v>64240</v>
      </c>
      <c r="D254" s="79" t="s">
        <v>130</v>
      </c>
      <c r="E254" s="76" t="s">
        <v>216</v>
      </c>
    </row>
    <row r="255" spans="1:13" s="28" customFormat="1" ht="12">
      <c r="A255" s="28" t="str">
        <f>CONCATENATE(C255,"-",$F$2,"-",$I$2,"-",$M$2)</f>
        <v>64250-01-01-01-40</v>
      </c>
      <c r="B255" s="81" t="str">
        <f>CONCATENATE(D255,"-",$F$1,"-",$I$1,"-",$M$1)</f>
        <v>Rental Car-Resorts-Destin Corp-G&amp;A</v>
      </c>
      <c r="C255" s="26">
        <v>64250</v>
      </c>
      <c r="D255" s="79" t="s">
        <v>132</v>
      </c>
      <c r="E255" s="77" t="s">
        <v>216</v>
      </c>
      <c r="F255" s="29"/>
      <c r="G255" s="29"/>
      <c r="H255" s="29"/>
      <c r="I255" s="30"/>
      <c r="J255" s="30"/>
      <c r="K255" s="30"/>
      <c r="L255" s="31"/>
      <c r="M255" s="31"/>
    </row>
    <row r="256" spans="1:5" ht="12">
      <c r="A256" t="str">
        <f>CONCATENATE(C256,"-",$F$2,"-",$I$2,"-",$N$2)</f>
        <v>64250-01-01-01-05</v>
      </c>
      <c r="B256" s="80" t="str">
        <f>CONCATENATE(D256,"-",$F$1,"-",$I$1,"-",$N$1)</f>
        <v>Rental Car-Resorts-Destin Corp-CEO</v>
      </c>
      <c r="C256" s="26">
        <v>64250</v>
      </c>
      <c r="D256" s="79" t="s">
        <v>132</v>
      </c>
      <c r="E256" s="76" t="s">
        <v>216</v>
      </c>
    </row>
    <row r="257" spans="1:5" ht="12">
      <c r="A257" t="str">
        <f>CONCATENATE(C257,"-",$F$2,"-",$I$2,"-",$O$2)</f>
        <v>64250-01-01-01-10</v>
      </c>
      <c r="B257" s="80" t="str">
        <f>CONCATENATE(D257,"-",$F$1,"-",$I$1,"-",$O$1)</f>
        <v>Rental Car-Resorts-Destin Corp-COO</v>
      </c>
      <c r="C257" s="26">
        <v>64250</v>
      </c>
      <c r="D257" s="79" t="s">
        <v>132</v>
      </c>
      <c r="E257" s="76" t="s">
        <v>216</v>
      </c>
    </row>
    <row r="258" spans="1:5" ht="12">
      <c r="A258" t="str">
        <f>CONCATENATE(C258,"-",$F$2,"-",$I$2,"-",$P$2)</f>
        <v>64250-01-01-01-15</v>
      </c>
      <c r="B258" s="80" t="str">
        <f>CONCATENATE(D258,"-",$F$1,"-",$I$1,"-",$P$1)</f>
        <v>Rental Car-Resorts-Destin Corp-Res</v>
      </c>
      <c r="C258" s="26">
        <v>64250</v>
      </c>
      <c r="D258" s="79" t="s">
        <v>132</v>
      </c>
      <c r="E258" s="76" t="s">
        <v>216</v>
      </c>
    </row>
    <row r="259" spans="1:5" ht="12">
      <c r="A259" t="str">
        <f>CONCATENATE(C259,"-",$F$2,"-",$I$2,"-",$Q$2)</f>
        <v>64250-01-01-01-20</v>
      </c>
      <c r="B259" s="80" t="str">
        <f>CONCATENATE(D259,"-",$F$1,"-",$I$1,"-",$Q$1)</f>
        <v>Rental Car-Resorts-Destin Corp-IT</v>
      </c>
      <c r="C259" s="26">
        <v>64250</v>
      </c>
      <c r="D259" s="79" t="s">
        <v>132</v>
      </c>
      <c r="E259" s="76" t="s">
        <v>216</v>
      </c>
    </row>
    <row r="260" spans="1:5" ht="12">
      <c r="A260" t="str">
        <f>CONCATENATE(C260,"-",$F$2,"-",$I$2,"-",$R$2)</f>
        <v>64250-01-01-01-25</v>
      </c>
      <c r="B260" s="80" t="str">
        <f>CONCATENATE(D260,"-",$F$1,"-",$I$1,"-",$R$1)</f>
        <v>Rental Car-Resorts-Destin Corp-HR</v>
      </c>
      <c r="C260" s="26">
        <v>64250</v>
      </c>
      <c r="D260" s="79" t="s">
        <v>132</v>
      </c>
      <c r="E260" s="76" t="s">
        <v>216</v>
      </c>
    </row>
    <row r="261" spans="1:5" ht="12">
      <c r="A261" t="str">
        <f>CONCATENATE(C261,"-",$F$2,"-",$I$2,"-",$S$2)</f>
        <v>64250-01-01-01-30</v>
      </c>
      <c r="B261" s="80" t="str">
        <f>CONCATENATE(D261,"-",$F$1,"-",$I$1,"-",$S$1)</f>
        <v>Rental Car-Resorts-Destin Corp-Mktg</v>
      </c>
      <c r="C261" s="26">
        <v>64250</v>
      </c>
      <c r="D261" s="79" t="s">
        <v>132</v>
      </c>
      <c r="E261" s="76" t="s">
        <v>216</v>
      </c>
    </row>
    <row r="262" spans="1:5" ht="12">
      <c r="A262" t="str">
        <f>CONCATENATE(C262,"-",$F$2,"-",$I$2,"-",$T$2)</f>
        <v>64250-01-01-01-35</v>
      </c>
      <c r="B262" s="80" t="str">
        <f>CONCATENATE(D262,"-",$F$1,"-",$I$1,"-",$T$1)</f>
        <v>Rental Car-Resorts-Destin Corp-Acctg</v>
      </c>
      <c r="C262" s="26">
        <v>64250</v>
      </c>
      <c r="D262" s="79" t="s">
        <v>132</v>
      </c>
      <c r="E262" s="76" t="s">
        <v>216</v>
      </c>
    </row>
    <row r="263" spans="1:5" ht="12">
      <c r="A263" s="28" t="str">
        <f>CONCATENATE(C263,"-",$F$2,"-",$I$2,"-",$M$2)</f>
        <v>64255-01-01-01-40</v>
      </c>
      <c r="B263" s="81" t="str">
        <f>CONCATENATE(D263,"-",$F$1,"-",$I$1,"-",$M$1)</f>
        <v>Transportation Fuel-Resorts-Destin Corp-G&amp;A</v>
      </c>
      <c r="C263" s="26">
        <v>64255</v>
      </c>
      <c r="D263" s="79" t="s">
        <v>133</v>
      </c>
      <c r="E263" s="76" t="s">
        <v>216</v>
      </c>
    </row>
    <row r="264" spans="1:13" s="28" customFormat="1" ht="12">
      <c r="A264" s="28" t="str">
        <f>CONCATENATE(C264,"-",$F$2,"-",$I$2,"-",$M$2)</f>
        <v>64260-01-01-01-40</v>
      </c>
      <c r="B264" s="81" t="str">
        <f>CONCATENATE(D264,"-",$F$1,"-",$I$1,"-",$M$1)</f>
        <v>Mileage Reimbursement-Resorts-Destin Corp-G&amp;A</v>
      </c>
      <c r="C264" s="26">
        <v>64260</v>
      </c>
      <c r="D264" s="79" t="s">
        <v>134</v>
      </c>
      <c r="E264" s="77" t="s">
        <v>216</v>
      </c>
      <c r="F264" s="29"/>
      <c r="G264" s="29"/>
      <c r="H264" s="29"/>
      <c r="I264" s="30"/>
      <c r="J264" s="30"/>
      <c r="K264" s="30"/>
      <c r="L264" s="31"/>
      <c r="M264" s="31"/>
    </row>
    <row r="265" spans="1:5" ht="12">
      <c r="A265" t="str">
        <f>CONCATENATE(C265,"-",$F$2,"-",$I$2,"-",$N$2)</f>
        <v>64260-01-01-01-05</v>
      </c>
      <c r="B265" s="80" t="str">
        <f>CONCATENATE(D265,"-",$F$1,"-",$I$1,"-",$N$1)</f>
        <v>Mileage Reimbursement-Resorts-Destin Corp-CEO</v>
      </c>
      <c r="C265" s="26">
        <v>64260</v>
      </c>
      <c r="D265" s="79" t="s">
        <v>134</v>
      </c>
      <c r="E265" s="76" t="s">
        <v>216</v>
      </c>
    </row>
    <row r="266" spans="1:5" ht="12">
      <c r="A266" t="str">
        <f>CONCATENATE(C266,"-",$F$2,"-",$I$2,"-",$O$2)</f>
        <v>64260-01-01-01-10</v>
      </c>
      <c r="B266" s="80" t="str">
        <f>CONCATENATE(D266,"-",$F$1,"-",$I$1,"-",$O$1)</f>
        <v>Mileage Reimbursement-Resorts-Destin Corp-COO</v>
      </c>
      <c r="C266" s="26">
        <v>64260</v>
      </c>
      <c r="D266" s="79" t="s">
        <v>134</v>
      </c>
      <c r="E266" s="76" t="s">
        <v>216</v>
      </c>
    </row>
    <row r="267" spans="1:5" ht="12">
      <c r="A267" t="str">
        <f>CONCATENATE(C267,"-",$F$2,"-",$I$2,"-",$P$2)</f>
        <v>64260-01-01-01-15</v>
      </c>
      <c r="B267" s="80" t="str">
        <f>CONCATENATE(D267,"-",$F$1,"-",$I$1,"-",$P$1)</f>
        <v>Mileage Reimbursement-Resorts-Destin Corp-Res</v>
      </c>
      <c r="C267" s="26">
        <v>64260</v>
      </c>
      <c r="D267" s="79" t="s">
        <v>134</v>
      </c>
      <c r="E267" s="76" t="s">
        <v>216</v>
      </c>
    </row>
    <row r="268" spans="1:5" ht="12">
      <c r="A268" t="str">
        <f>CONCATENATE(C268,"-",$F$2,"-",$I$2,"-",$Q$2)</f>
        <v>64260-01-01-01-20</v>
      </c>
      <c r="B268" s="80" t="str">
        <f>CONCATENATE(D268,"-",$F$1,"-",$I$1,"-",$Q$1)</f>
        <v>Mileage Reimbursement-Resorts-Destin Corp-IT</v>
      </c>
      <c r="C268" s="26">
        <v>64260</v>
      </c>
      <c r="D268" s="79" t="s">
        <v>134</v>
      </c>
      <c r="E268" s="76" t="s">
        <v>216</v>
      </c>
    </row>
    <row r="269" spans="1:5" ht="12">
      <c r="A269" t="str">
        <f>CONCATENATE(C269,"-",$F$2,"-",$I$2,"-",$R$2)</f>
        <v>64260-01-01-01-25</v>
      </c>
      <c r="B269" s="80" t="str">
        <f>CONCATENATE(D269,"-",$F$1,"-",$I$1,"-",$R$1)</f>
        <v>Mileage Reimbursement-Resorts-Destin Corp-HR</v>
      </c>
      <c r="C269" s="26">
        <v>64260</v>
      </c>
      <c r="D269" s="79" t="s">
        <v>134</v>
      </c>
      <c r="E269" s="76" t="s">
        <v>216</v>
      </c>
    </row>
    <row r="270" spans="1:5" ht="12">
      <c r="A270" t="str">
        <f>CONCATENATE(C270,"-",$F$2,"-",$I$2,"-",$S$2)</f>
        <v>64260-01-01-01-30</v>
      </c>
      <c r="B270" s="80" t="str">
        <f>CONCATENATE(D270,"-",$F$1,"-",$I$1,"-",$S$1)</f>
        <v>Mileage Reimbursement-Resorts-Destin Corp-Mktg</v>
      </c>
      <c r="C270" s="26">
        <v>64260</v>
      </c>
      <c r="D270" s="79" t="s">
        <v>134</v>
      </c>
      <c r="E270" s="76" t="s">
        <v>216</v>
      </c>
    </row>
    <row r="271" spans="1:5" ht="12">
      <c r="A271" t="str">
        <f>CONCATENATE(C271,"-",$F$2,"-",$I$2,"-",$T$2)</f>
        <v>64260-01-01-01-35</v>
      </c>
      <c r="B271" s="80" t="str">
        <f>CONCATENATE(D271,"-",$F$1,"-",$I$1,"-",$T$1)</f>
        <v>Mileage Reimbursement-Resorts-Destin Corp-Acctg</v>
      </c>
      <c r="C271" s="26">
        <v>64260</v>
      </c>
      <c r="D271" s="79" t="s">
        <v>134</v>
      </c>
      <c r="E271" s="76" t="s">
        <v>216</v>
      </c>
    </row>
    <row r="272" spans="1:13" s="28" customFormat="1" ht="12">
      <c r="A272" s="28" t="str">
        <f>CONCATENATE(C272,"-",$F$2,"-",$I$2,"-",$M$2)</f>
        <v>64265-01-01-01-40</v>
      </c>
      <c r="B272" s="81" t="str">
        <f>CONCATENATE(D272,"-",$F$1,"-",$I$1,"-",$M$1)</f>
        <v>Transportation - Other-Resorts-Destin Corp-G&amp;A</v>
      </c>
      <c r="C272" s="26">
        <v>64265</v>
      </c>
      <c r="D272" s="79" t="s">
        <v>135</v>
      </c>
      <c r="E272" s="77" t="s">
        <v>216</v>
      </c>
      <c r="F272" s="29"/>
      <c r="G272" s="29"/>
      <c r="H272" s="29"/>
      <c r="I272" s="30"/>
      <c r="J272" s="30"/>
      <c r="K272" s="30"/>
      <c r="L272" s="31"/>
      <c r="M272" s="31"/>
    </row>
    <row r="273" spans="1:5" ht="12">
      <c r="A273" t="str">
        <f>CONCATENATE(C273,"-",$F$2,"-",$I$2,"-",$N$2)</f>
        <v>64265-01-01-01-05</v>
      </c>
      <c r="B273" s="80" t="str">
        <f>CONCATENATE(D273,"-",$F$1,"-",$I$1,"-",$N$1)</f>
        <v>Transportation - Other-Resorts-Destin Corp-CEO</v>
      </c>
      <c r="C273" s="26">
        <v>64265</v>
      </c>
      <c r="D273" s="79" t="s">
        <v>135</v>
      </c>
      <c r="E273" s="76" t="s">
        <v>216</v>
      </c>
    </row>
    <row r="274" spans="1:5" ht="12">
      <c r="A274" t="str">
        <f>CONCATENATE(C274,"-",$F$2,"-",$I$2,"-",$O$2)</f>
        <v>64265-01-01-01-10</v>
      </c>
      <c r="B274" s="80" t="str">
        <f>CONCATENATE(D274,"-",$F$1,"-",$I$1,"-",$O$1)</f>
        <v>Transportation - Other-Resorts-Destin Corp-COO</v>
      </c>
      <c r="C274" s="26">
        <v>64265</v>
      </c>
      <c r="D274" s="79" t="s">
        <v>135</v>
      </c>
      <c r="E274" s="76" t="s">
        <v>216</v>
      </c>
    </row>
    <row r="275" spans="1:5" ht="12">
      <c r="A275" t="str">
        <f>CONCATENATE(C275,"-",$F$2,"-",$I$2,"-",$P$2)</f>
        <v>64265-01-01-01-15</v>
      </c>
      <c r="B275" s="80" t="str">
        <f>CONCATENATE(D275,"-",$F$1,"-",$I$1,"-",$P$1)</f>
        <v>Transportation - Other-Resorts-Destin Corp-Res</v>
      </c>
      <c r="C275" s="26">
        <v>64265</v>
      </c>
      <c r="D275" s="79" t="s">
        <v>135</v>
      </c>
      <c r="E275" s="76" t="s">
        <v>216</v>
      </c>
    </row>
    <row r="276" spans="1:5" ht="12">
      <c r="A276" t="str">
        <f>CONCATENATE(C276,"-",$F$2,"-",$I$2,"-",$Q$2)</f>
        <v>64265-01-01-01-20</v>
      </c>
      <c r="B276" s="80" t="str">
        <f>CONCATENATE(D276,"-",$F$1,"-",$I$1,"-",$Q$1)</f>
        <v>Transportation - Other-Resorts-Destin Corp-IT</v>
      </c>
      <c r="C276" s="26">
        <v>64265</v>
      </c>
      <c r="D276" s="79" t="s">
        <v>135</v>
      </c>
      <c r="E276" s="76" t="s">
        <v>216</v>
      </c>
    </row>
    <row r="277" spans="1:5" ht="12">
      <c r="A277" t="str">
        <f>CONCATENATE(C277,"-",$F$2,"-",$I$2,"-",$R$2)</f>
        <v>64265-01-01-01-25</v>
      </c>
      <c r="B277" s="80" t="str">
        <f>CONCATENATE(D277,"-",$F$1,"-",$I$1,"-",$R$1)</f>
        <v>Transportation - Other-Resorts-Destin Corp-HR</v>
      </c>
      <c r="C277" s="26">
        <v>64265</v>
      </c>
      <c r="D277" s="79" t="s">
        <v>135</v>
      </c>
      <c r="E277" s="76" t="s">
        <v>216</v>
      </c>
    </row>
    <row r="278" spans="1:5" ht="12">
      <c r="A278" t="str">
        <f>CONCATENATE(C278,"-",$F$2,"-",$I$2,"-",$S$2)</f>
        <v>64265-01-01-01-30</v>
      </c>
      <c r="B278" s="80" t="str">
        <f>CONCATENATE(D278,"-",$F$1,"-",$I$1,"-",$S$1)</f>
        <v>Transportation - Other-Resorts-Destin Corp-Mktg</v>
      </c>
      <c r="C278" s="26">
        <v>64265</v>
      </c>
      <c r="D278" s="79" t="s">
        <v>135</v>
      </c>
      <c r="E278" s="76" t="s">
        <v>216</v>
      </c>
    </row>
    <row r="279" spans="1:5" ht="12">
      <c r="A279" t="str">
        <f>CONCATENATE(C279,"-",$F$2,"-",$I$2,"-",$T$2)</f>
        <v>64265-01-01-01-35</v>
      </c>
      <c r="B279" s="80" t="str">
        <f>CONCATENATE(D279,"-",$F$1,"-",$I$1,"-",$T$1)</f>
        <v>Transportation - Other-Resorts-Destin Corp-Acctg</v>
      </c>
      <c r="C279" s="26">
        <v>64265</v>
      </c>
      <c r="D279" s="79" t="s">
        <v>135</v>
      </c>
      <c r="E279" s="76" t="s">
        <v>216</v>
      </c>
    </row>
    <row r="280" ht="12">
      <c r="E280" s="76"/>
    </row>
    <row r="281" ht="12">
      <c r="E281" s="76"/>
    </row>
    <row r="282" spans="1:5" ht="12">
      <c r="A282" t="str">
        <f>CONCATENATE(C282,"-",$F$2,"-",$I$2,"-",$S$2)</f>
        <v>65110-01-01-01-30</v>
      </c>
      <c r="B282" s="80" t="str">
        <f>CONCATENATE(D282,"-",$F$1,"-",$I$1,"-",$S$1)</f>
        <v>Agency Fees-Resorts-Destin Corp-Mktg</v>
      </c>
      <c r="C282">
        <v>65110</v>
      </c>
      <c r="D282" s="79" t="s">
        <v>137</v>
      </c>
      <c r="E282" s="76" t="s">
        <v>216</v>
      </c>
    </row>
    <row r="283" spans="1:5" ht="12">
      <c r="A283" t="str">
        <f>CONCATENATE(C283,"-",$F$2,"-",$I$2,"-",$S$2)</f>
        <v>65115-01-01-01-30</v>
      </c>
      <c r="B283" s="80" t="str">
        <f>CONCATENATE(D283,"-",$F$1,"-",$I$1,"-",$S$1)</f>
        <v>Advertising - Collateral-Resorts-Destin Corp-Mktg</v>
      </c>
      <c r="C283">
        <v>65115</v>
      </c>
      <c r="D283" s="79" t="s">
        <v>138</v>
      </c>
      <c r="E283" s="76" t="s">
        <v>216</v>
      </c>
    </row>
    <row r="284" spans="1:5" ht="12">
      <c r="A284" t="str">
        <f>CONCATENATE(C284,"-",$F$2,"-",$I$2,"-",$S$2)</f>
        <v>65120-01-01-01-30</v>
      </c>
      <c r="B284" s="80" t="str">
        <f>CONCATENATE(D284,"-",$F$1,"-",$I$1,"-",$S$1)</f>
        <v>Advertising - Broadcast-Resorts-Destin Corp-Mktg</v>
      </c>
      <c r="C284">
        <v>65120</v>
      </c>
      <c r="D284" s="79" t="s">
        <v>139</v>
      </c>
      <c r="E284" s="76" t="s">
        <v>216</v>
      </c>
    </row>
    <row r="285" spans="1:5" ht="12">
      <c r="A285" t="str">
        <f>CONCATENATE(C285,"-",$F$2,"-",$I$2,"-",$S$2)</f>
        <v>65130-01-01-01-30</v>
      </c>
      <c r="B285" s="80" t="str">
        <f>CONCATENATE(D285,"-",$F$1,"-",$I$1,"-",$S$1)</f>
        <v>Advertising Direct Mail-Resorts-Destin Corp-Mktg</v>
      </c>
      <c r="C285">
        <v>65130</v>
      </c>
      <c r="D285" s="79" t="s">
        <v>140</v>
      </c>
      <c r="E285" s="76" t="s">
        <v>216</v>
      </c>
    </row>
    <row r="286" spans="1:5" ht="12">
      <c r="A286" t="str">
        <f>CONCATENATE(C286,"-",$F$2,"-",$I$2,"-",$S$2)</f>
        <v>65140-01-01-01-30</v>
      </c>
      <c r="B286" s="80" t="str">
        <f>CONCATENATE(D286,"-",$F$1,"-",$I$1,"-",$S$1)</f>
        <v>Advertising Internet-Resorts-Destin Corp-Mktg</v>
      </c>
      <c r="C286" s="26">
        <v>65140</v>
      </c>
      <c r="D286" s="79" t="s">
        <v>141</v>
      </c>
      <c r="E286" s="76" t="s">
        <v>216</v>
      </c>
    </row>
    <row r="287" spans="1:5" ht="12">
      <c r="A287" t="str">
        <f>CONCATENATE(C287,"-",$F$2,"-",$I$2,"-",$R$2)</f>
        <v>65140-01-01-01-25</v>
      </c>
      <c r="B287" s="80" t="str">
        <f>CONCATENATE(D287,"-",$F$1,"-",$I$1,"-",$R$1)</f>
        <v>Advertising Internet-Resorts-Destin Corp-HR</v>
      </c>
      <c r="C287" s="26">
        <v>65140</v>
      </c>
      <c r="D287" s="79" t="s">
        <v>141</v>
      </c>
      <c r="E287" s="76" t="s">
        <v>216</v>
      </c>
    </row>
    <row r="288" spans="1:5" ht="12">
      <c r="A288" t="str">
        <f>CONCATENATE(C288,"-",$F$2,"-",$I$2,"-",$S$2)</f>
        <v>65145-01-01-01-30</v>
      </c>
      <c r="B288" s="80" t="str">
        <f>CONCATENATE(D288,"-",$F$1,"-",$I$1,"-",$S$1)</f>
        <v>Advertising Internet Serach Engine Optimization-Resorts-Destin Corp-Mktg</v>
      </c>
      <c r="C288">
        <v>65145</v>
      </c>
      <c r="D288" s="79" t="s">
        <v>142</v>
      </c>
      <c r="E288" s="76" t="s">
        <v>216</v>
      </c>
    </row>
    <row r="289" spans="1:5" ht="12">
      <c r="A289" t="str">
        <f>CONCATENATE(C289,"-",$F$2,"-",$I$2,"-",$S$2)</f>
        <v>65150-01-01-01-30</v>
      </c>
      <c r="B289" s="80" t="str">
        <f>CONCATENATE(D289,"-",$F$1,"-",$I$1,"-",$S$1)</f>
        <v>Advertising Newsletters - Guest-Resorts-Destin Corp-Mktg</v>
      </c>
      <c r="C289">
        <v>65150</v>
      </c>
      <c r="D289" s="79" t="s">
        <v>143</v>
      </c>
      <c r="E289" s="76" t="s">
        <v>216</v>
      </c>
    </row>
    <row r="290" spans="1:5" ht="12">
      <c r="A290" t="str">
        <f>CONCATENATE(C290,"-",$F$2,"-",$I$2,"-",$S$2)</f>
        <v>65155-01-01-01-30</v>
      </c>
      <c r="B290" s="80" t="str">
        <f>CONCATENATE(D290,"-",$F$1,"-",$I$1,"-",$S$1)</f>
        <v>Advertising Newsletters - Owner-Resorts-Destin Corp-Mktg</v>
      </c>
      <c r="C290">
        <v>65155</v>
      </c>
      <c r="D290" s="79" t="s">
        <v>144</v>
      </c>
      <c r="E290" s="76" t="s">
        <v>216</v>
      </c>
    </row>
    <row r="291" spans="1:5" ht="12">
      <c r="A291" t="str">
        <f>CONCATENATE(C291,"-",$F$2,"-",$I$2,"-",$S$2)</f>
        <v>65160-01-01-01-30</v>
      </c>
      <c r="B291" s="80" t="str">
        <f>CONCATENATE(D291,"-",$F$1,"-",$I$1,"-",$S$1)</f>
        <v>Advertising - Photography-Resorts-Destin Corp-Mktg</v>
      </c>
      <c r="C291">
        <v>65160</v>
      </c>
      <c r="D291" s="79" t="s">
        <v>145</v>
      </c>
      <c r="E291" s="76" t="s">
        <v>216</v>
      </c>
    </row>
    <row r="292" spans="1:5" ht="12">
      <c r="A292" t="str">
        <f>CONCATENATE(C292,"-",$F$2,"-",$I$2,"-",$R$2)</f>
        <v>65170-01-01-01-25</v>
      </c>
      <c r="B292" s="80" t="str">
        <f>CONCATENATE(D292,"-",$F$1,"-",$I$1,"-",$R$1)</f>
        <v>Advertising - Print-Resorts-Destin Corp-HR</v>
      </c>
      <c r="C292" s="26">
        <v>65170</v>
      </c>
      <c r="D292" s="79" t="s">
        <v>146</v>
      </c>
      <c r="E292" s="76" t="s">
        <v>216</v>
      </c>
    </row>
    <row r="293" spans="1:5" ht="12">
      <c r="A293" t="str">
        <f aca="true" t="shared" si="13" ref="A293:A298">CONCATENATE(C293,"-",$F$2,"-",$I$2,"-",$S$2)</f>
        <v>65170-01-01-01-30</v>
      </c>
      <c r="B293" s="80" t="str">
        <f aca="true" t="shared" si="14" ref="B293:B298">CONCATENATE(D293,"-",$F$1,"-",$I$1,"-",$S$1)</f>
        <v>Advertising - Print-Resorts-Destin Corp-Mktg</v>
      </c>
      <c r="C293" s="26">
        <v>65170</v>
      </c>
      <c r="D293" s="79" t="s">
        <v>146</v>
      </c>
      <c r="E293" s="76" t="s">
        <v>216</v>
      </c>
    </row>
    <row r="294" spans="1:5" ht="12">
      <c r="A294" t="str">
        <f t="shared" si="13"/>
        <v>65180-01-01-01-30</v>
      </c>
      <c r="B294" s="80" t="str">
        <f t="shared" si="14"/>
        <v>Advertising - Printing costs-Resorts-Destin Corp-Mktg</v>
      </c>
      <c r="C294">
        <v>65180</v>
      </c>
      <c r="D294" s="79" t="s">
        <v>147</v>
      </c>
      <c r="E294" s="76" t="s">
        <v>216</v>
      </c>
    </row>
    <row r="295" spans="1:5" ht="12">
      <c r="A295" t="str">
        <f t="shared" si="13"/>
        <v>65190-01-01-01-30</v>
      </c>
      <c r="B295" s="80" t="str">
        <f t="shared" si="14"/>
        <v>Advertising - Production costs-Resorts-Destin Corp-Mktg</v>
      </c>
      <c r="C295">
        <v>65190</v>
      </c>
      <c r="D295" s="79" t="s">
        <v>148</v>
      </c>
      <c r="E295" s="76" t="s">
        <v>216</v>
      </c>
    </row>
    <row r="296" spans="1:5" ht="12">
      <c r="A296" t="str">
        <f t="shared" si="13"/>
        <v>65199-01-01-01-30</v>
      </c>
      <c r="B296" s="80" t="str">
        <f t="shared" si="14"/>
        <v>Advertising - Other-Resorts-Destin Corp-Mktg</v>
      </c>
      <c r="C296">
        <v>65199</v>
      </c>
      <c r="D296" s="79" t="s">
        <v>149</v>
      </c>
      <c r="E296" s="76" t="s">
        <v>216</v>
      </c>
    </row>
    <row r="297" spans="1:5" ht="12">
      <c r="A297" t="str">
        <f t="shared" si="13"/>
        <v>65200-01-01-01-30</v>
      </c>
      <c r="B297" s="80" t="str">
        <f t="shared" si="14"/>
        <v>Advertising - Signage-Resorts-Destin Corp-Mktg</v>
      </c>
      <c r="C297">
        <v>65200</v>
      </c>
      <c r="D297" s="79" t="s">
        <v>150</v>
      </c>
      <c r="E297" s="76" t="s">
        <v>216</v>
      </c>
    </row>
    <row r="298" spans="1:5" ht="12">
      <c r="A298" t="str">
        <f t="shared" si="13"/>
        <v>65210-01-01-01-30</v>
      </c>
      <c r="B298" s="80" t="str">
        <f t="shared" si="14"/>
        <v>Advertsing - Employee Uniforms-Resorts-Destin Corp-Mktg</v>
      </c>
      <c r="C298" s="19">
        <v>65210</v>
      </c>
      <c r="D298" s="79" t="s">
        <v>151</v>
      </c>
      <c r="E298" s="76" t="s">
        <v>216</v>
      </c>
    </row>
    <row r="299" spans="1:5" ht="12">
      <c r="A299" t="str">
        <f aca="true" t="shared" si="15" ref="A299:A309">CONCATENATE(C299,"-",$F$2,"-",$I$2,"-",$S$2)</f>
        <v>65300-01-01-01-30</v>
      </c>
      <c r="B299" s="80" t="str">
        <f aca="true" t="shared" si="16" ref="B299:B309">CONCATENATE(D299,"-",$F$1,"-",$I$1,"-",$S$1)</f>
        <v>Marketing Research-Resorts-Destin Corp-Mktg</v>
      </c>
      <c r="C299">
        <v>65300</v>
      </c>
      <c r="D299" s="79" t="s">
        <v>152</v>
      </c>
      <c r="E299" s="76" t="s">
        <v>216</v>
      </c>
    </row>
    <row r="300" spans="1:5" ht="12">
      <c r="A300" t="str">
        <f t="shared" si="15"/>
        <v>65325-01-01-01-30</v>
      </c>
      <c r="B300" s="80" t="str">
        <f t="shared" si="16"/>
        <v>Owner Marketing Fees - Contra-Resorts-Destin Corp-Mktg</v>
      </c>
      <c r="C300">
        <v>65325</v>
      </c>
      <c r="D300" s="79" t="s">
        <v>153</v>
      </c>
      <c r="E300" s="76" t="s">
        <v>227</v>
      </c>
    </row>
    <row r="301" spans="1:5" ht="12">
      <c r="A301" t="str">
        <f t="shared" si="15"/>
        <v>65350-01-01-01-30</v>
      </c>
      <c r="B301" s="80" t="str">
        <f t="shared" si="16"/>
        <v>Trade Show Expense-Resorts-Destin Corp-Mktg</v>
      </c>
      <c r="C301">
        <v>65350</v>
      </c>
      <c r="D301" s="79" t="s">
        <v>154</v>
      </c>
      <c r="E301" s="76" t="s">
        <v>216</v>
      </c>
    </row>
    <row r="302" spans="1:5" ht="12">
      <c r="A302" t="str">
        <f t="shared" si="15"/>
        <v>65410-01-01-01-30</v>
      </c>
      <c r="B302" s="80" t="str">
        <f t="shared" si="16"/>
        <v>Promotions/Giveaways - Other Business-Resorts-Destin Corp-Mktg</v>
      </c>
      <c r="C302">
        <v>65410</v>
      </c>
      <c r="D302" s="79" t="s">
        <v>155</v>
      </c>
      <c r="E302" s="76" t="s">
        <v>216</v>
      </c>
    </row>
    <row r="303" spans="1:5" ht="12">
      <c r="A303" t="str">
        <f t="shared" si="15"/>
        <v>65420-01-01-01-30</v>
      </c>
      <c r="B303" s="80" t="str">
        <f t="shared" si="16"/>
        <v>Promotions/Giveaways - Employees-Resorts-Destin Corp-Mktg</v>
      </c>
      <c r="C303">
        <v>65420</v>
      </c>
      <c r="D303" s="79" t="s">
        <v>156</v>
      </c>
      <c r="E303" s="76" t="s">
        <v>216</v>
      </c>
    </row>
    <row r="304" spans="1:5" ht="12">
      <c r="A304" t="str">
        <f t="shared" si="15"/>
        <v>65430-01-01-01-30</v>
      </c>
      <c r="B304" s="80" t="str">
        <f t="shared" si="16"/>
        <v>Promotions/Giveaways - Guests-Resorts-Destin Corp-Mktg</v>
      </c>
      <c r="C304">
        <v>65430</v>
      </c>
      <c r="D304" s="79" t="s">
        <v>157</v>
      </c>
      <c r="E304" s="76" t="s">
        <v>216</v>
      </c>
    </row>
    <row r="305" spans="1:5" ht="12">
      <c r="A305" t="str">
        <f t="shared" si="15"/>
        <v>65440-01-01-01-30</v>
      </c>
      <c r="B305" s="80" t="str">
        <f t="shared" si="16"/>
        <v>Promotions/Giveaways - Homeowners-Resorts-Destin Corp-Mktg</v>
      </c>
      <c r="C305">
        <v>65440</v>
      </c>
      <c r="D305" s="79" t="s">
        <v>158</v>
      </c>
      <c r="E305" s="76" t="s">
        <v>216</v>
      </c>
    </row>
    <row r="306" spans="1:5" ht="12">
      <c r="A306" t="str">
        <f t="shared" si="15"/>
        <v>65490-01-01-01-30</v>
      </c>
      <c r="B306" s="80" t="str">
        <f t="shared" si="16"/>
        <v>Promotions/Giveaways - Other  -Resorts-Destin Corp-Mktg</v>
      </c>
      <c r="C306">
        <v>65490</v>
      </c>
      <c r="D306" s="79" t="s">
        <v>159</v>
      </c>
      <c r="E306" s="76" t="s">
        <v>216</v>
      </c>
    </row>
    <row r="307" spans="1:5" ht="12">
      <c r="A307" s="28" t="str">
        <f>CONCATENATE(C307,"-",$F$2,"-",$I$2,"-",$M$2)</f>
        <v>65500-01-01-01-40</v>
      </c>
      <c r="B307" s="81" t="str">
        <f>CONCATENATE(D307,"-",$F$1,"-",$I$1,"-",$M$1)</f>
        <v>Website-Resorts-Destin Corp-G&amp;A</v>
      </c>
      <c r="C307">
        <v>65500</v>
      </c>
      <c r="D307" s="79" t="s">
        <v>160</v>
      </c>
      <c r="E307" s="76" t="s">
        <v>216</v>
      </c>
    </row>
    <row r="308" spans="1:5" ht="12">
      <c r="A308" t="str">
        <f t="shared" si="15"/>
        <v>65500-01-01-01-30</v>
      </c>
      <c r="B308" s="80" t="str">
        <f t="shared" si="16"/>
        <v>Website-Resorts-Destin Corp-Mktg</v>
      </c>
      <c r="C308">
        <v>65500</v>
      </c>
      <c r="D308" s="79" t="s">
        <v>160</v>
      </c>
      <c r="E308" s="76" t="s">
        <v>216</v>
      </c>
    </row>
    <row r="309" spans="1:5" ht="12">
      <c r="A309" t="str">
        <f t="shared" si="15"/>
        <v>65600-01-01-01-30</v>
      </c>
      <c r="B309" s="80" t="str">
        <f t="shared" si="16"/>
        <v>Business Relations-Resorts-Destin Corp-Mktg</v>
      </c>
      <c r="C309">
        <v>65600</v>
      </c>
      <c r="D309" s="79" t="s">
        <v>161</v>
      </c>
      <c r="E309" s="76" t="s">
        <v>216</v>
      </c>
    </row>
    <row r="310" ht="12">
      <c r="E310" s="76"/>
    </row>
    <row r="311" spans="1:5" ht="12">
      <c r="A311" t="str">
        <f>CONCATENATE(C311,"-",$F$2,"-",$I$2,"-",$M$2)</f>
        <v>66100-01-01-01-40</v>
      </c>
      <c r="B311" s="81" t="str">
        <f aca="true" t="shared" si="17" ref="B311:B320">CONCATENATE(D311,"-",$F$1,"-",$I$1,"-",$M$1)</f>
        <v>Cable Television-Resorts-Destin Corp-G&amp;A</v>
      </c>
      <c r="C311">
        <v>66100</v>
      </c>
      <c r="D311" s="79" t="s">
        <v>162</v>
      </c>
      <c r="E311" s="76" t="s">
        <v>216</v>
      </c>
    </row>
    <row r="312" spans="1:5" ht="12">
      <c r="A312" t="str">
        <f>CONCATENATE(C312,"-",$F$2,"-",$I$2,"-",$M$2)</f>
        <v>66200-01-01-01-40</v>
      </c>
      <c r="B312" s="81" t="str">
        <f t="shared" si="17"/>
        <v>Electricity-Resorts-Destin Corp-G&amp;A</v>
      </c>
      <c r="C312">
        <v>66200</v>
      </c>
      <c r="D312" s="79" t="s">
        <v>163</v>
      </c>
      <c r="E312" s="76" t="s">
        <v>216</v>
      </c>
    </row>
    <row r="313" spans="1:5" ht="12">
      <c r="A313" t="str">
        <f>CONCATENATE(C313,"-",$F$2,"-",$I$2,"-",$M$2)</f>
        <v>66300-01-01-01-40</v>
      </c>
      <c r="B313" s="81" t="str">
        <f t="shared" si="17"/>
        <v>Equipment Maintenance-Resorts-Destin Corp-G&amp;A</v>
      </c>
      <c r="C313">
        <v>66300</v>
      </c>
      <c r="D313" s="79" t="s">
        <v>164</v>
      </c>
      <c r="E313" s="76" t="s">
        <v>216</v>
      </c>
    </row>
    <row r="314" spans="1:5" ht="12">
      <c r="A314" t="str">
        <f aca="true" t="shared" si="18" ref="A314:A320">CONCATENATE(C314,"-",$F$2,"-",$I$2,"-",$M$2)</f>
        <v>66350-01-01-01-40</v>
      </c>
      <c r="B314" s="81" t="str">
        <f t="shared" si="17"/>
        <v>Equipment Rental-Resorts-Destin Corp-G&amp;A</v>
      </c>
      <c r="C314">
        <v>66350</v>
      </c>
      <c r="D314" s="79" t="s">
        <v>165</v>
      </c>
      <c r="E314" s="76" t="s">
        <v>216</v>
      </c>
    </row>
    <row r="315" spans="1:5" ht="12">
      <c r="A315" t="str">
        <f t="shared" si="18"/>
        <v>66400-01-01-01-40</v>
      </c>
      <c r="B315" s="81" t="str">
        <f t="shared" si="17"/>
        <v>Facilities Rental-Resorts-Destin Corp-G&amp;A</v>
      </c>
      <c r="C315">
        <v>66400</v>
      </c>
      <c r="D315" s="79" t="s">
        <v>166</v>
      </c>
      <c r="E315" s="76" t="s">
        <v>216</v>
      </c>
    </row>
    <row r="316" spans="1:5" ht="12">
      <c r="A316" t="str">
        <f t="shared" si="18"/>
        <v>66500-01-01-01-40</v>
      </c>
      <c r="B316" s="81" t="str">
        <f t="shared" si="17"/>
        <v>General Building-Resorts-Destin Corp-G&amp;A</v>
      </c>
      <c r="C316">
        <v>66500</v>
      </c>
      <c r="D316" s="79" t="s">
        <v>167</v>
      </c>
      <c r="E316" s="76" t="s">
        <v>216</v>
      </c>
    </row>
    <row r="317" spans="1:5" ht="12">
      <c r="A317" t="str">
        <f t="shared" si="18"/>
        <v>66600-01-01-01-40</v>
      </c>
      <c r="B317" s="81" t="str">
        <f t="shared" si="17"/>
        <v>Natural Gas-Resorts-Destin Corp-G&amp;A</v>
      </c>
      <c r="C317">
        <v>66600</v>
      </c>
      <c r="D317" s="79" t="s">
        <v>168</v>
      </c>
      <c r="E317" s="76" t="s">
        <v>216</v>
      </c>
    </row>
    <row r="318" spans="1:5" ht="12">
      <c r="A318" t="str">
        <f t="shared" si="18"/>
        <v>66700-01-01-01-40</v>
      </c>
      <c r="B318" s="81" t="str">
        <f t="shared" si="17"/>
        <v>Refuse Removal-Resorts-Destin Corp-G&amp;A</v>
      </c>
      <c r="C318">
        <v>66700</v>
      </c>
      <c r="D318" s="79" t="s">
        <v>169</v>
      </c>
      <c r="E318" s="76" t="s">
        <v>216</v>
      </c>
    </row>
    <row r="319" spans="1:5" ht="12">
      <c r="A319" t="str">
        <f t="shared" si="18"/>
        <v>66800-01-01-01-40</v>
      </c>
      <c r="B319" s="81" t="str">
        <f t="shared" si="17"/>
        <v>Water/Sewer-Resorts-Destin Corp-G&amp;A</v>
      </c>
      <c r="C319">
        <v>66800</v>
      </c>
      <c r="D319" s="79" t="s">
        <v>170</v>
      </c>
      <c r="E319" s="76" t="s">
        <v>216</v>
      </c>
    </row>
    <row r="320" spans="1:5" ht="12">
      <c r="A320" t="str">
        <f t="shared" si="18"/>
        <v>66900-01-01-01-40</v>
      </c>
      <c r="B320" s="81" t="str">
        <f t="shared" si="17"/>
        <v>Other Utilities-Resorts-Destin Corp-G&amp;A</v>
      </c>
      <c r="C320">
        <v>66900</v>
      </c>
      <c r="D320" s="79" t="s">
        <v>171</v>
      </c>
      <c r="E320" s="76" t="s">
        <v>216</v>
      </c>
    </row>
    <row r="321" ht="12">
      <c r="E321" s="76"/>
    </row>
    <row r="322" spans="1:13" s="28" customFormat="1" ht="12">
      <c r="A322" s="28" t="str">
        <f>CONCATENATE(C322,"-",$F$2,"-",$I$2,"-",$M$2)</f>
        <v>67100-01-01-01-40</v>
      </c>
      <c r="B322" s="81" t="str">
        <f>CONCATENATE(D322,"-",$F$1,"-",$I$1,"-",$M$1)</f>
        <v>Subscriptions &amp; Books-Resorts-Destin Corp-G&amp;A</v>
      </c>
      <c r="C322" s="26">
        <v>67100</v>
      </c>
      <c r="D322" s="79" t="s">
        <v>172</v>
      </c>
      <c r="E322" s="77" t="s">
        <v>216</v>
      </c>
      <c r="F322" s="29"/>
      <c r="G322" s="29"/>
      <c r="H322" s="29"/>
      <c r="I322" s="30"/>
      <c r="J322" s="30"/>
      <c r="K322" s="30"/>
      <c r="L322" s="31"/>
      <c r="M322" s="31"/>
    </row>
    <row r="323" spans="1:5" ht="12">
      <c r="A323" t="str">
        <f>CONCATENATE(C323,"-",$F$2,"-",$I$2,"-",$N$2)</f>
        <v>67100-01-01-01-05</v>
      </c>
      <c r="B323" s="80" t="str">
        <f>CONCATENATE(D323,"-",$F$1,"-",$I$1,"-",$N$1)</f>
        <v>Subscriptions &amp; Books-Resorts-Destin Corp-CEO</v>
      </c>
      <c r="C323" s="26">
        <v>67100</v>
      </c>
      <c r="D323" s="79" t="s">
        <v>172</v>
      </c>
      <c r="E323" s="76" t="s">
        <v>216</v>
      </c>
    </row>
    <row r="324" spans="1:5" ht="12">
      <c r="A324" t="str">
        <f>CONCATENATE(C324,"-",$F$2,"-",$I$2,"-",$O$2)</f>
        <v>67100-01-01-01-10</v>
      </c>
      <c r="B324" s="80" t="str">
        <f>CONCATENATE(D324,"-",$F$1,"-",$I$1,"-",$O$1)</f>
        <v>Subscriptions &amp; Books-Resorts-Destin Corp-COO</v>
      </c>
      <c r="C324" s="26">
        <v>67100</v>
      </c>
      <c r="D324" s="79" t="s">
        <v>172</v>
      </c>
      <c r="E324" s="76" t="s">
        <v>216</v>
      </c>
    </row>
    <row r="325" spans="1:5" ht="12">
      <c r="A325" t="str">
        <f>CONCATENATE(C325,"-",$F$2,"-",$I$2,"-",$P$2)</f>
        <v>67100-01-01-01-15</v>
      </c>
      <c r="B325" s="80" t="str">
        <f>CONCATENATE(D325,"-",$F$1,"-",$I$1,"-",$P$1)</f>
        <v>Subscriptions &amp; Books-Resorts-Destin Corp-Res</v>
      </c>
      <c r="C325" s="26">
        <v>67100</v>
      </c>
      <c r="D325" s="79" t="s">
        <v>172</v>
      </c>
      <c r="E325" s="76" t="s">
        <v>216</v>
      </c>
    </row>
    <row r="326" spans="1:5" ht="12">
      <c r="A326" t="str">
        <f>CONCATENATE(C326,"-",$F$2,"-",$I$2,"-",$Q$2)</f>
        <v>67100-01-01-01-20</v>
      </c>
      <c r="B326" s="80" t="str">
        <f>CONCATENATE(D326,"-",$F$1,"-",$I$1,"-",$Q$1)</f>
        <v>Subscriptions &amp; Books-Resorts-Destin Corp-IT</v>
      </c>
      <c r="C326" s="26">
        <v>67100</v>
      </c>
      <c r="D326" s="79" t="s">
        <v>172</v>
      </c>
      <c r="E326" s="76" t="s">
        <v>216</v>
      </c>
    </row>
    <row r="327" spans="1:5" ht="12">
      <c r="A327" t="str">
        <f>CONCATENATE(C327,"-",$F$2,"-",$I$2,"-",$R$2)</f>
        <v>67100-01-01-01-25</v>
      </c>
      <c r="B327" s="80" t="str">
        <f>CONCATENATE(D327,"-",$F$1,"-",$I$1,"-",$R$1)</f>
        <v>Subscriptions &amp; Books-Resorts-Destin Corp-HR</v>
      </c>
      <c r="C327" s="26">
        <v>67100</v>
      </c>
      <c r="D327" s="79" t="s">
        <v>172</v>
      </c>
      <c r="E327" s="76" t="s">
        <v>216</v>
      </c>
    </row>
    <row r="328" spans="1:5" ht="12">
      <c r="A328" t="str">
        <f>CONCATENATE(C328,"-",$F$2,"-",$I$2,"-",$S$2)</f>
        <v>67100-01-01-01-30</v>
      </c>
      <c r="B328" s="80" t="str">
        <f>CONCATENATE(D328,"-",$F$1,"-",$I$1,"-",$S$1)</f>
        <v>Subscriptions &amp; Books-Resorts-Destin Corp-Mktg</v>
      </c>
      <c r="C328" s="26">
        <v>67100</v>
      </c>
      <c r="D328" s="79" t="s">
        <v>172</v>
      </c>
      <c r="E328" s="76" t="s">
        <v>216</v>
      </c>
    </row>
    <row r="329" spans="1:5" ht="12">
      <c r="A329" t="str">
        <f>CONCATENATE(C329,"-",$F$2,"-",$I$2,"-",$T$2)</f>
        <v>67100-01-01-01-35</v>
      </c>
      <c r="B329" s="80" t="str">
        <f>CONCATENATE(D329,"-",$F$1,"-",$I$1,"-",$T$1)</f>
        <v>Subscriptions &amp; Books-Resorts-Destin Corp-Acctg</v>
      </c>
      <c r="C329" s="26">
        <v>67100</v>
      </c>
      <c r="D329" s="79" t="s">
        <v>172</v>
      </c>
      <c r="E329" s="76" t="s">
        <v>216</v>
      </c>
    </row>
    <row r="330" spans="1:13" s="28" customFormat="1" ht="12">
      <c r="A330" s="28" t="str">
        <f>CONCATENATE(C330,"-",$F$2,"-",$I$2,"-",$M$2)</f>
        <v>67210-01-01-01-40</v>
      </c>
      <c r="B330" s="81" t="str">
        <f>CONCATENATE(D330,"-",$F$1,"-",$I$1,"-",$M$1)</f>
        <v>Supplies - Computer Hardware-Resorts-Destin Corp-G&amp;A</v>
      </c>
      <c r="C330" s="26">
        <v>67210</v>
      </c>
      <c r="D330" s="79" t="s">
        <v>173</v>
      </c>
      <c r="E330" s="77" t="s">
        <v>216</v>
      </c>
      <c r="F330" s="29"/>
      <c r="G330" s="29"/>
      <c r="H330" s="29"/>
      <c r="I330" s="30"/>
      <c r="J330" s="30"/>
      <c r="K330" s="30"/>
      <c r="L330" s="31"/>
      <c r="M330" s="31"/>
    </row>
    <row r="331" spans="1:5" ht="12">
      <c r="A331" t="str">
        <f>CONCATENATE(C331,"-",$F$2,"-",$I$2,"-",$N$2)</f>
        <v>67210-01-01-01-05</v>
      </c>
      <c r="B331" s="80" t="str">
        <f>CONCATENATE(D331,"-",$F$1,"-",$I$1,"-",$N$1)</f>
        <v>Supplies - Computer Hardware-Resorts-Destin Corp-CEO</v>
      </c>
      <c r="C331" s="26">
        <v>67210</v>
      </c>
      <c r="D331" s="79" t="s">
        <v>173</v>
      </c>
      <c r="E331" s="76" t="s">
        <v>216</v>
      </c>
    </row>
    <row r="332" spans="1:5" ht="12">
      <c r="A332" t="str">
        <f>CONCATENATE(C332,"-",$F$2,"-",$I$2,"-",$O$2)</f>
        <v>67210-01-01-01-10</v>
      </c>
      <c r="B332" s="80" t="str">
        <f>CONCATENATE(D332,"-",$F$1,"-",$I$1,"-",$O$1)</f>
        <v>Supplies - Computer Hardware-Resorts-Destin Corp-COO</v>
      </c>
      <c r="C332" s="26">
        <v>67210</v>
      </c>
      <c r="D332" s="79" t="s">
        <v>173</v>
      </c>
      <c r="E332" s="76" t="s">
        <v>216</v>
      </c>
    </row>
    <row r="333" spans="1:5" ht="12">
      <c r="A333" t="str">
        <f>CONCATENATE(C333,"-",$F$2,"-",$I$2,"-",$P$2)</f>
        <v>67210-01-01-01-15</v>
      </c>
      <c r="B333" s="80" t="str">
        <f>CONCATENATE(D333,"-",$F$1,"-",$I$1,"-",$P$1)</f>
        <v>Supplies - Computer Hardware-Resorts-Destin Corp-Res</v>
      </c>
      <c r="C333" s="26">
        <v>67210</v>
      </c>
      <c r="D333" s="79" t="s">
        <v>173</v>
      </c>
      <c r="E333" s="76" t="s">
        <v>216</v>
      </c>
    </row>
    <row r="334" spans="1:5" ht="12">
      <c r="A334" t="str">
        <f>CONCATENATE(C334,"-",$F$2,"-",$I$2,"-",$Q$2)</f>
        <v>67210-01-01-01-20</v>
      </c>
      <c r="B334" s="80" t="str">
        <f>CONCATENATE(D334,"-",$F$1,"-",$I$1,"-",$Q$1)</f>
        <v>Supplies - Computer Hardware-Resorts-Destin Corp-IT</v>
      </c>
      <c r="C334" s="26">
        <v>67210</v>
      </c>
      <c r="D334" s="79" t="s">
        <v>173</v>
      </c>
      <c r="E334" s="76" t="s">
        <v>216</v>
      </c>
    </row>
    <row r="335" spans="1:5" ht="12">
      <c r="A335" t="str">
        <f>CONCATENATE(C335,"-",$F$2,"-",$I$2,"-",$R$2)</f>
        <v>67210-01-01-01-25</v>
      </c>
      <c r="B335" s="80" t="str">
        <f>CONCATENATE(D335,"-",$F$1,"-",$I$1,"-",$R$1)</f>
        <v>Supplies - Computer Hardware-Resorts-Destin Corp-HR</v>
      </c>
      <c r="C335" s="26">
        <v>67210</v>
      </c>
      <c r="D335" s="79" t="s">
        <v>173</v>
      </c>
      <c r="E335" s="76" t="s">
        <v>216</v>
      </c>
    </row>
    <row r="336" spans="1:5" ht="12">
      <c r="A336" t="str">
        <f>CONCATENATE(C336,"-",$F$2,"-",$I$2,"-",$S$2)</f>
        <v>67210-01-01-01-30</v>
      </c>
      <c r="B336" s="80" t="str">
        <f>CONCATENATE(D336,"-",$F$1,"-",$I$1,"-",$S$1)</f>
        <v>Supplies - Computer Hardware-Resorts-Destin Corp-Mktg</v>
      </c>
      <c r="C336" s="26">
        <v>67210</v>
      </c>
      <c r="D336" s="79" t="s">
        <v>173</v>
      </c>
      <c r="E336" s="76" t="s">
        <v>216</v>
      </c>
    </row>
    <row r="337" spans="1:5" ht="12">
      <c r="A337" t="str">
        <f>CONCATENATE(C337,"-",$F$2,"-",$I$2,"-",$T$2)</f>
        <v>67210-01-01-01-35</v>
      </c>
      <c r="B337" s="80" t="str">
        <f>CONCATENATE(D337,"-",$F$1,"-",$I$1,"-",$T$1)</f>
        <v>Supplies - Computer Hardware-Resorts-Destin Corp-Acctg</v>
      </c>
      <c r="C337" s="26">
        <v>67210</v>
      </c>
      <c r="D337" s="79" t="s">
        <v>173</v>
      </c>
      <c r="E337" s="76" t="s">
        <v>216</v>
      </c>
    </row>
    <row r="338" spans="1:13" s="28" customFormat="1" ht="12">
      <c r="A338" s="28" t="str">
        <f>CONCATENATE(C338,"-",$F$2,"-",$I$2,"-",$M$2)</f>
        <v>67220-01-01-01-40</v>
      </c>
      <c r="B338" s="81" t="str">
        <f>CONCATENATE(D338,"-",$F$1,"-",$I$1,"-",$M$1)</f>
        <v>Supplies - Computer Software-Resorts-Destin Corp-G&amp;A</v>
      </c>
      <c r="C338" s="26">
        <v>67220</v>
      </c>
      <c r="D338" s="79" t="s">
        <v>174</v>
      </c>
      <c r="E338" s="77" t="s">
        <v>216</v>
      </c>
      <c r="F338" s="29"/>
      <c r="G338" s="29"/>
      <c r="H338" s="29"/>
      <c r="I338" s="30"/>
      <c r="J338" s="30"/>
      <c r="K338" s="30"/>
      <c r="L338" s="31"/>
      <c r="M338" s="31"/>
    </row>
    <row r="339" spans="1:5" ht="12">
      <c r="A339" t="str">
        <f>CONCATENATE(C339,"-",$F$2,"-",$I$2,"-",$N$2)</f>
        <v>67220-01-01-01-05</v>
      </c>
      <c r="B339" s="80" t="str">
        <f>CONCATENATE(D339,"-",$F$1,"-",$I$1,"-",$N$1)</f>
        <v>Supplies - Computer Software-Resorts-Destin Corp-CEO</v>
      </c>
      <c r="C339" s="26">
        <v>67220</v>
      </c>
      <c r="D339" s="79" t="s">
        <v>174</v>
      </c>
      <c r="E339" s="76" t="s">
        <v>216</v>
      </c>
    </row>
    <row r="340" spans="1:5" ht="12">
      <c r="A340" t="str">
        <f>CONCATENATE(C340,"-",$F$2,"-",$I$2,"-",$O$2)</f>
        <v>67220-01-01-01-10</v>
      </c>
      <c r="B340" s="80" t="str">
        <f>CONCATENATE(D340,"-",$F$1,"-",$I$1,"-",$O$1)</f>
        <v>Supplies - Computer Software-Resorts-Destin Corp-COO</v>
      </c>
      <c r="C340" s="26">
        <v>67220</v>
      </c>
      <c r="D340" s="79" t="s">
        <v>174</v>
      </c>
      <c r="E340" s="76" t="s">
        <v>216</v>
      </c>
    </row>
    <row r="341" spans="1:5" ht="12">
      <c r="A341" t="str">
        <f>CONCATENATE(C341,"-",$F$2,"-",$I$2,"-",$P$2)</f>
        <v>67220-01-01-01-15</v>
      </c>
      <c r="B341" s="80" t="str">
        <f>CONCATENATE(D341,"-",$F$1,"-",$I$1,"-",$P$1)</f>
        <v>Supplies - Computer Software-Resorts-Destin Corp-Res</v>
      </c>
      <c r="C341" s="26">
        <v>67220</v>
      </c>
      <c r="D341" s="79" t="s">
        <v>174</v>
      </c>
      <c r="E341" s="76" t="s">
        <v>216</v>
      </c>
    </row>
    <row r="342" spans="1:5" ht="12">
      <c r="A342" t="str">
        <f>CONCATENATE(C342,"-",$F$2,"-",$I$2,"-",$Q$2)</f>
        <v>67220-01-01-01-20</v>
      </c>
      <c r="B342" s="80" t="str">
        <f>CONCATENATE(D342,"-",$F$1,"-",$I$1,"-",$Q$1)</f>
        <v>Supplies - Computer Software-Resorts-Destin Corp-IT</v>
      </c>
      <c r="C342" s="26">
        <v>67220</v>
      </c>
      <c r="D342" s="79" t="s">
        <v>174</v>
      </c>
      <c r="E342" s="76" t="s">
        <v>216</v>
      </c>
    </row>
    <row r="343" spans="1:5" ht="12">
      <c r="A343" t="str">
        <f>CONCATENATE(C343,"-",$F$2,"-",$I$2,"-",$R$2)</f>
        <v>67220-01-01-01-25</v>
      </c>
      <c r="B343" s="80" t="str">
        <f>CONCATENATE(D343,"-",$F$1,"-",$I$1,"-",$R$1)</f>
        <v>Supplies - Computer Software-Resorts-Destin Corp-HR</v>
      </c>
      <c r="C343" s="26">
        <v>67220</v>
      </c>
      <c r="D343" s="79" t="s">
        <v>174</v>
      </c>
      <c r="E343" s="76" t="s">
        <v>216</v>
      </c>
    </row>
    <row r="344" spans="1:5" ht="12">
      <c r="A344" t="str">
        <f>CONCATENATE(C344,"-",$F$2,"-",$I$2,"-",$S$2)</f>
        <v>67220-01-01-01-30</v>
      </c>
      <c r="B344" s="80" t="str">
        <f>CONCATENATE(D344,"-",$F$1,"-",$I$1,"-",$S$1)</f>
        <v>Supplies - Computer Software-Resorts-Destin Corp-Mktg</v>
      </c>
      <c r="C344" s="26">
        <v>67220</v>
      </c>
      <c r="D344" s="79" t="s">
        <v>174</v>
      </c>
      <c r="E344" s="76" t="s">
        <v>216</v>
      </c>
    </row>
    <row r="345" spans="1:5" ht="12">
      <c r="A345" t="str">
        <f>CONCATENATE(C345,"-",$F$2,"-",$I$2,"-",$T$2)</f>
        <v>67220-01-01-01-35</v>
      </c>
      <c r="B345" s="80" t="str">
        <f>CONCATENATE(D345,"-",$F$1,"-",$I$1,"-",$T$1)</f>
        <v>Supplies - Computer Software-Resorts-Destin Corp-Acctg</v>
      </c>
      <c r="C345" s="26">
        <v>67220</v>
      </c>
      <c r="D345" s="79" t="s">
        <v>174</v>
      </c>
      <c r="E345" s="76" t="s">
        <v>216</v>
      </c>
    </row>
    <row r="346" spans="1:13" s="28" customFormat="1" ht="12">
      <c r="A346" s="28" t="str">
        <f>CONCATENATE(C346,"-",$F$2,"-",$I$2,"-",$M$2)</f>
        <v>67230-01-01-01-40</v>
      </c>
      <c r="B346" s="81" t="str">
        <f>CONCATENATE(D346,"-",$F$1,"-",$I$1,"-",$M$1)</f>
        <v>Supplies - Office-Resorts-Destin Corp-G&amp;A</v>
      </c>
      <c r="C346" s="26">
        <v>67230</v>
      </c>
      <c r="D346" s="79" t="s">
        <v>175</v>
      </c>
      <c r="E346" s="77" t="s">
        <v>216</v>
      </c>
      <c r="F346" s="29"/>
      <c r="G346" s="29"/>
      <c r="H346" s="29"/>
      <c r="I346" s="30"/>
      <c r="J346" s="30"/>
      <c r="K346" s="30"/>
      <c r="L346" s="31"/>
      <c r="M346" s="31"/>
    </row>
    <row r="347" spans="1:5" ht="12">
      <c r="A347" t="str">
        <f>CONCATENATE(C347,"-",$F$2,"-",$I$2,"-",$N$2)</f>
        <v>67230-01-01-01-05</v>
      </c>
      <c r="B347" s="80" t="str">
        <f>CONCATENATE(D347,"-",$F$1,"-",$I$1,"-",$N$1)</f>
        <v>Supplies - Office-Resorts-Destin Corp-CEO</v>
      </c>
      <c r="C347" s="26">
        <v>67230</v>
      </c>
      <c r="D347" s="79" t="s">
        <v>175</v>
      </c>
      <c r="E347" s="76" t="s">
        <v>216</v>
      </c>
    </row>
    <row r="348" spans="1:5" ht="12">
      <c r="A348" t="str">
        <f>CONCATENATE(C348,"-",$F$2,"-",$I$2,"-",$O$2)</f>
        <v>67230-01-01-01-10</v>
      </c>
      <c r="B348" s="80" t="str">
        <f>CONCATENATE(D348,"-",$F$1,"-",$I$1,"-",$O$1)</f>
        <v>Supplies - Office-Resorts-Destin Corp-COO</v>
      </c>
      <c r="C348" s="26">
        <v>67230</v>
      </c>
      <c r="D348" s="79" t="s">
        <v>175</v>
      </c>
      <c r="E348" s="76" t="s">
        <v>216</v>
      </c>
    </row>
    <row r="349" spans="1:5" ht="12">
      <c r="A349" t="str">
        <f>CONCATENATE(C349,"-",$F$2,"-",$I$2,"-",$P$2)</f>
        <v>67230-01-01-01-15</v>
      </c>
      <c r="B349" s="80" t="str">
        <f>CONCATENATE(D349,"-",$F$1,"-",$I$1,"-",$P$1)</f>
        <v>Supplies - Office-Resorts-Destin Corp-Res</v>
      </c>
      <c r="C349" s="26">
        <v>67230</v>
      </c>
      <c r="D349" s="79" t="s">
        <v>175</v>
      </c>
      <c r="E349" s="76" t="s">
        <v>216</v>
      </c>
    </row>
    <row r="350" spans="1:5" ht="12">
      <c r="A350" t="str">
        <f>CONCATENATE(C350,"-",$F$2,"-",$I$2,"-",$Q$2)</f>
        <v>67230-01-01-01-20</v>
      </c>
      <c r="B350" s="80" t="str">
        <f>CONCATENATE(D350,"-",$F$1,"-",$I$1,"-",$Q$1)</f>
        <v>Supplies - Office-Resorts-Destin Corp-IT</v>
      </c>
      <c r="C350" s="26">
        <v>67230</v>
      </c>
      <c r="D350" s="79" t="s">
        <v>175</v>
      </c>
      <c r="E350" s="76" t="s">
        <v>216</v>
      </c>
    </row>
    <row r="351" spans="1:5" ht="12">
      <c r="A351" t="str">
        <f>CONCATENATE(C351,"-",$F$2,"-",$I$2,"-",$R$2)</f>
        <v>67230-01-01-01-25</v>
      </c>
      <c r="B351" s="80" t="str">
        <f>CONCATENATE(D351,"-",$F$1,"-",$I$1,"-",$R$1)</f>
        <v>Supplies - Office-Resorts-Destin Corp-HR</v>
      </c>
      <c r="C351" s="26">
        <v>67230</v>
      </c>
      <c r="D351" s="79" t="s">
        <v>175</v>
      </c>
      <c r="E351" s="76" t="s">
        <v>216</v>
      </c>
    </row>
    <row r="352" spans="1:5" ht="12">
      <c r="A352" t="str">
        <f>CONCATENATE(C352,"-",$F$2,"-",$I$2,"-",$S$2)</f>
        <v>67230-01-01-01-30</v>
      </c>
      <c r="B352" s="80" t="str">
        <f>CONCATENATE(D352,"-",$F$1,"-",$I$1,"-",$S$1)</f>
        <v>Supplies - Office-Resorts-Destin Corp-Mktg</v>
      </c>
      <c r="C352" s="26">
        <v>67230</v>
      </c>
      <c r="D352" s="79" t="s">
        <v>175</v>
      </c>
      <c r="E352" s="76" t="s">
        <v>216</v>
      </c>
    </row>
    <row r="353" spans="1:5" ht="12">
      <c r="A353" t="str">
        <f>CONCATENATE(C353,"-",$F$2,"-",$I$2,"-",$T$2)</f>
        <v>67230-01-01-01-35</v>
      </c>
      <c r="B353" s="80" t="str">
        <f>CONCATENATE(D353,"-",$F$1,"-",$I$1,"-",$T$1)</f>
        <v>Supplies - Office-Resorts-Destin Corp-Acctg</v>
      </c>
      <c r="C353" s="26">
        <v>67230</v>
      </c>
      <c r="D353" s="79" t="s">
        <v>175</v>
      </c>
      <c r="E353" s="76" t="s">
        <v>216</v>
      </c>
    </row>
    <row r="354" spans="1:13" s="28" customFormat="1" ht="12">
      <c r="A354" s="28" t="str">
        <f aca="true" t="shared" si="19" ref="A354:A359">CONCATENATE(C354,"-",$F$2,"-",$I$2,"-",$M$2)</f>
        <v>67235-01-01-01-40</v>
      </c>
      <c r="B354" s="81" t="str">
        <f aca="true" t="shared" si="20" ref="B354:B359">CONCATENATE(D354,"-",$F$1,"-",$I$1,"-",$M$1)</f>
        <v>Supplies - Office Equipment -Resorts-Destin Corp-G&amp;A</v>
      </c>
      <c r="C354" s="26">
        <v>67235</v>
      </c>
      <c r="D354" s="79" t="s">
        <v>176</v>
      </c>
      <c r="E354" s="77" t="s">
        <v>216</v>
      </c>
      <c r="F354" s="29"/>
      <c r="G354" s="29"/>
      <c r="H354" s="29"/>
      <c r="I354" s="30"/>
      <c r="J354" s="30"/>
      <c r="K354" s="30"/>
      <c r="L354" s="31"/>
      <c r="M354" s="31"/>
    </row>
    <row r="355" spans="1:5" ht="12">
      <c r="A355" t="str">
        <f t="shared" si="19"/>
        <v>67240-01-01-01-40</v>
      </c>
      <c r="B355" s="81" t="str">
        <f t="shared" si="20"/>
        <v>Supplies - Postage-Resorts-Destin Corp-G&amp;A</v>
      </c>
      <c r="C355">
        <v>67240</v>
      </c>
      <c r="D355" s="79" t="s">
        <v>177</v>
      </c>
      <c r="E355" s="76" t="s">
        <v>216</v>
      </c>
    </row>
    <row r="356" spans="1:5" ht="12">
      <c r="A356" t="str">
        <f t="shared" si="19"/>
        <v>67250-01-01-01-40</v>
      </c>
      <c r="B356" s="81" t="str">
        <f t="shared" si="20"/>
        <v>Supplies - Printing &amp; Stationary-Resorts-Destin Corp-G&amp;A</v>
      </c>
      <c r="C356">
        <v>67250</v>
      </c>
      <c r="D356" s="79" t="s">
        <v>178</v>
      </c>
      <c r="E356" s="76" t="s">
        <v>216</v>
      </c>
    </row>
    <row r="357" spans="1:5" ht="12">
      <c r="A357" t="str">
        <f t="shared" si="19"/>
        <v>67260-01-01-01-40</v>
      </c>
      <c r="B357" s="81" t="str">
        <f t="shared" si="20"/>
        <v>Supplies - Signage-Resorts-Destin Corp-G&amp;A</v>
      </c>
      <c r="C357">
        <v>67260</v>
      </c>
      <c r="D357" s="79" t="s">
        <v>179</v>
      </c>
      <c r="E357" s="76" t="s">
        <v>216</v>
      </c>
    </row>
    <row r="358" spans="1:5" ht="12">
      <c r="A358" t="str">
        <f t="shared" si="19"/>
        <v>67270-01-01-01-40</v>
      </c>
      <c r="B358" s="81" t="str">
        <f t="shared" si="20"/>
        <v>Supplies - Uniforms-Resorts-Destin Corp-G&amp;A</v>
      </c>
      <c r="C358">
        <v>67270</v>
      </c>
      <c r="D358" s="79" t="s">
        <v>180</v>
      </c>
      <c r="E358" s="76" t="s">
        <v>216</v>
      </c>
    </row>
    <row r="359" spans="1:5" ht="12">
      <c r="A359" t="str">
        <f t="shared" si="19"/>
        <v>67290-01-01-01-40</v>
      </c>
      <c r="B359" s="81" t="str">
        <f t="shared" si="20"/>
        <v>Supplies - Oher-Resorts-Destin Corp-G&amp;A</v>
      </c>
      <c r="C359">
        <v>67290</v>
      </c>
      <c r="D359" s="79" t="s">
        <v>182</v>
      </c>
      <c r="E359" s="76" t="s">
        <v>216</v>
      </c>
    </row>
    <row r="360" ht="12">
      <c r="E360" s="76"/>
    </row>
    <row r="361" spans="1:5" ht="12">
      <c r="A361" t="str">
        <f>CONCATENATE(C361,"-",$F$2,"-",$I$2,"-",$M$2)</f>
        <v>67310-01-01-01-40</v>
      </c>
      <c r="B361" s="81" t="str">
        <f>CONCATENATE(D361,"-",$F$1,"-",$I$1,"-",$M$1)</f>
        <v>Vehicle - Fuel-Resorts-Destin Corp-G&amp;A</v>
      </c>
      <c r="C361" s="26">
        <v>67310</v>
      </c>
      <c r="D361" s="79" t="s">
        <v>183</v>
      </c>
      <c r="E361" s="76" t="s">
        <v>216</v>
      </c>
    </row>
    <row r="362" spans="1:5" ht="12">
      <c r="A362" t="str">
        <f>CONCATENATE(C362,"-",$F$2,"-",$I$2,"-",$M$2)</f>
        <v>67320-01-01-01-40</v>
      </c>
      <c r="B362" s="81" t="str">
        <f>CONCATENATE(D362,"-",$F$1,"-",$I$1,"-",$M$1)</f>
        <v>Vehicle - Insurance-Resorts-Destin Corp-G&amp;A</v>
      </c>
      <c r="C362" s="26">
        <v>67320</v>
      </c>
      <c r="D362" s="79" t="s">
        <v>184</v>
      </c>
      <c r="E362" s="76" t="s">
        <v>216</v>
      </c>
    </row>
    <row r="363" spans="1:5" ht="12">
      <c r="A363" t="str">
        <f>CONCATENATE(C363,"-",$F$2,"-",$I$2,"-",$M$2)</f>
        <v>67330-01-01-01-40</v>
      </c>
      <c r="B363" s="81" t="str">
        <f>CONCATENATE(D363,"-",$F$1,"-",$I$1,"-",$M$1)</f>
        <v>Vehicle - Maintenance-Resorts-Destin Corp-G&amp;A</v>
      </c>
      <c r="C363" s="26">
        <v>67330</v>
      </c>
      <c r="D363" s="79" t="s">
        <v>185</v>
      </c>
      <c r="E363" s="76" t="s">
        <v>216</v>
      </c>
    </row>
    <row r="364" ht="12">
      <c r="E364" s="76"/>
    </row>
    <row r="365" spans="1:5" ht="12">
      <c r="A365" t="str">
        <f>CONCATENATE(C365,"-",$F$2,"-",$I$2,"-",$M$2)</f>
        <v>68100-01-01-01-40</v>
      </c>
      <c r="B365" s="81" t="str">
        <f>CONCATENATE(D365,"-",$F$1,"-",$I$1,"-",$M$1)</f>
        <v>Associations &amp; Bureaus-Resorts-Destin Corp-G&amp;A</v>
      </c>
      <c r="C365">
        <v>68100</v>
      </c>
      <c r="D365" s="79" t="s">
        <v>186</v>
      </c>
      <c r="E365" s="76" t="s">
        <v>216</v>
      </c>
    </row>
    <row r="366" spans="1:5" ht="12">
      <c r="A366" t="str">
        <f>CONCATENATE(C366,"-",$F$2,"-",$I$2,"-",$M$2)</f>
        <v>68200-01-01-01-40</v>
      </c>
      <c r="B366" s="81" t="str">
        <f>CONCATENATE(D366,"-",$F$1,"-",$I$1,"-",$M$1)</f>
        <v>Bad Debt Expense-Resorts-Destin Corp-G&amp;A</v>
      </c>
      <c r="C366">
        <v>68200</v>
      </c>
      <c r="D366" s="79" t="s">
        <v>187</v>
      </c>
      <c r="E366" s="76" t="s">
        <v>216</v>
      </c>
    </row>
    <row r="367" spans="1:5" ht="12">
      <c r="A367" t="str">
        <f>CONCATENATE(C367,"-",$F$2,"-",$I$2,"-",$M$2)</f>
        <v>68300-01-01-01-40</v>
      </c>
      <c r="B367" s="81" t="str">
        <f>CONCATENATE(D367,"-",$F$1,"-",$I$1,"-",$M$1)</f>
        <v>Bank Service Fees-Resorts-Destin Corp-G&amp;A</v>
      </c>
      <c r="C367">
        <v>68300</v>
      </c>
      <c r="D367" s="79" t="s">
        <v>188</v>
      </c>
      <c r="E367" s="76" t="s">
        <v>216</v>
      </c>
    </row>
    <row r="368" spans="1:5" ht="12">
      <c r="A368" t="str">
        <f>CONCATENATE(C368,"-",$F$2,"-",$I$2,"-",$M$2)</f>
        <v>68400-01-01-01-40</v>
      </c>
      <c r="B368" s="81" t="str">
        <f>CONCATENATE(D368,"-",$F$1,"-",$I$1,"-",$M$1)</f>
        <v>Licenses &amp; Permits-Resorts-Destin Corp-G&amp;A</v>
      </c>
      <c r="C368">
        <v>68400</v>
      </c>
      <c r="D368" s="79" t="s">
        <v>189</v>
      </c>
      <c r="E368" s="76" t="s">
        <v>216</v>
      </c>
    </row>
    <row r="369" spans="1:13" s="28" customFormat="1" ht="12">
      <c r="A369" s="28" t="str">
        <f>CONCATENATE(C369,"-",$F$2,"-",$I$2,"-",$M$2)</f>
        <v>68500-01-01-01-40</v>
      </c>
      <c r="B369" s="81" t="str">
        <f>CONCATENATE(D369,"-",$F$1,"-",$I$1,"-",$M$1)</f>
        <v>Memberships &amp; Dues-Resorts-Destin Corp-G&amp;A</v>
      </c>
      <c r="C369" s="26">
        <v>68500</v>
      </c>
      <c r="D369" s="79" t="s">
        <v>190</v>
      </c>
      <c r="E369" s="77" t="s">
        <v>216</v>
      </c>
      <c r="F369" s="29"/>
      <c r="G369" s="29"/>
      <c r="H369" s="29"/>
      <c r="I369" s="30"/>
      <c r="J369" s="30"/>
      <c r="K369" s="30"/>
      <c r="L369" s="31"/>
      <c r="M369" s="31"/>
    </row>
    <row r="370" spans="1:5" ht="12">
      <c r="A370" t="str">
        <f>CONCATENATE(C370,"-",$F$2,"-",$I$2,"-",$N$2)</f>
        <v>68500-01-01-01-05</v>
      </c>
      <c r="B370" s="80" t="str">
        <f>CONCATENATE(D370,"-",$F$1,"-",$I$1,"-",$N$1)</f>
        <v>Memberships &amp; Dues-Resorts-Destin Corp-CEO</v>
      </c>
      <c r="C370" s="26">
        <v>68500</v>
      </c>
      <c r="D370" s="79" t="s">
        <v>190</v>
      </c>
      <c r="E370" s="76" t="s">
        <v>216</v>
      </c>
    </row>
    <row r="371" spans="1:5" ht="12">
      <c r="A371" t="str">
        <f>CONCATENATE(C371,"-",$F$2,"-",$I$2,"-",$O$2)</f>
        <v>68500-01-01-01-10</v>
      </c>
      <c r="B371" s="80" t="str">
        <f>CONCATENATE(D371,"-",$F$1,"-",$I$1,"-",$O$1)</f>
        <v>Memberships &amp; Dues-Resorts-Destin Corp-COO</v>
      </c>
      <c r="C371" s="26">
        <v>68500</v>
      </c>
      <c r="D371" s="79" t="s">
        <v>190</v>
      </c>
      <c r="E371" s="76" t="s">
        <v>216</v>
      </c>
    </row>
    <row r="372" spans="1:5" ht="12">
      <c r="A372" t="str">
        <f>CONCATENATE(C372,"-",$F$2,"-",$I$2,"-",$S$2)</f>
        <v>68500-01-01-01-30</v>
      </c>
      <c r="B372" s="80" t="str">
        <f>CONCATENATE(D372,"-",$F$1,"-",$I$1,"-",$S$1)</f>
        <v>Memberships &amp; Dues-Resorts-Destin Corp-Mktg</v>
      </c>
      <c r="C372" s="26">
        <v>68500</v>
      </c>
      <c r="D372" s="79" t="s">
        <v>190</v>
      </c>
      <c r="E372" s="76" t="s">
        <v>216</v>
      </c>
    </row>
    <row r="373" spans="1:5" ht="12">
      <c r="A373" t="str">
        <f>CONCATENATE(C373,"-",$F$2,"-",$I$2,"-",$T$2)</f>
        <v>68500-01-01-01-35</v>
      </c>
      <c r="B373" s="80" t="str">
        <f>CONCATENATE(D373,"-",$F$1,"-",$I$1,"-",$T$1)</f>
        <v>Memberships &amp; Dues-Resorts-Destin Corp-Acctg</v>
      </c>
      <c r="C373" s="26">
        <v>68500</v>
      </c>
      <c r="D373" s="79" t="s">
        <v>190</v>
      </c>
      <c r="E373" s="76" t="s">
        <v>216</v>
      </c>
    </row>
    <row r="374" spans="1:5" ht="12">
      <c r="A374" t="str">
        <f>CONCATENATE(C374,"-",$F$2,"-",$I$2,"-",$M$2)</f>
        <v>68600-01-01-01-40</v>
      </c>
      <c r="B374" s="81" t="str">
        <f>CONCATENATE(D374,"-",$F$1,"-",$I$1,"-",$M$1)</f>
        <v>Insurance Expense-Resorts-Destin Corp-G&amp;A</v>
      </c>
      <c r="C374">
        <v>68600</v>
      </c>
      <c r="D374" s="79" t="s">
        <v>191</v>
      </c>
      <c r="E374" s="76" t="s">
        <v>216</v>
      </c>
    </row>
    <row r="375" spans="1:5" ht="12">
      <c r="A375" t="str">
        <f>CONCATENATE(C375,"-",$F$2,"-",$I$2,"-",$M$2)</f>
        <v>68700-01-01-01-40</v>
      </c>
      <c r="B375" s="81" t="str">
        <f>CONCATENATE(D375,"-",$F$1,"-",$I$1,"-",$M$1)</f>
        <v>Taxes-Resorts-Destin Corp-G&amp;A</v>
      </c>
      <c r="C375">
        <v>68700</v>
      </c>
      <c r="D375" s="79" t="s">
        <v>192</v>
      </c>
      <c r="E375" s="76" t="s">
        <v>216</v>
      </c>
    </row>
    <row r="376" ht="12">
      <c r="E376" s="76"/>
    </row>
    <row r="377" spans="1:5" ht="12">
      <c r="A377" t="str">
        <f>CONCATENATE(C377,"-",$F$2,"-",$I$2,"-",$M$2)</f>
        <v>69100-01-01-01-40</v>
      </c>
      <c r="B377" s="81" t="str">
        <f>CONCATENATE(D377,"-",$F$1,"-",$I$1,"-",$M$1)</f>
        <v>Amortization Expense-Resorts-Destin Corp-G&amp;A</v>
      </c>
      <c r="C377">
        <v>69100</v>
      </c>
      <c r="D377" s="79" t="s">
        <v>193</v>
      </c>
      <c r="E377" s="76" t="s">
        <v>216</v>
      </c>
    </row>
    <row r="378" spans="1:5" ht="12">
      <c r="A378" t="str">
        <f>CONCATENATE(C378,"-",$F$2,"-",$I$2,"-",$M$2)</f>
        <v>69200-01-01-01-40</v>
      </c>
      <c r="B378" s="81" t="str">
        <f>CONCATENATE(D378,"-",$F$1,"-",$I$1,"-",$M$1)</f>
        <v>Depreciation Expense-Resorts-Destin Corp-G&amp;A</v>
      </c>
      <c r="C378">
        <v>69200</v>
      </c>
      <c r="D378" s="79" t="s">
        <v>194</v>
      </c>
      <c r="E378" s="76" t="s">
        <v>216</v>
      </c>
    </row>
    <row r="379" spans="1:5" ht="12">
      <c r="A379" t="str">
        <f>CONCATENATE(C379,"-",$F$2,"-",$I$2,"-",$M$2)</f>
        <v>69300-01-01-01-40</v>
      </c>
      <c r="B379" s="81" t="str">
        <f>CONCATENATE(D379,"-",$F$1,"-",$I$1,"-",$M$1)</f>
        <v>Interest Expense-Resorts-Destin Corp-G&amp;A</v>
      </c>
      <c r="C379">
        <v>69300</v>
      </c>
      <c r="D379" s="79" t="s">
        <v>195</v>
      </c>
      <c r="E379" s="76" t="s">
        <v>216</v>
      </c>
    </row>
    <row r="380" spans="1:5" ht="12">
      <c r="A380" t="str">
        <f>CONCATENATE(C380,"-",$F$2,"-",$I$2,"-",$M$2)</f>
        <v>69900-01-01-01-40</v>
      </c>
      <c r="B380" s="81" t="str">
        <f>CONCATENATE(D380,"-",$F$1,"-",$I$1,"-",$M$1)</f>
        <v>Other Expense-Resorts-Destin Corp-G&amp;A</v>
      </c>
      <c r="C380">
        <v>69900</v>
      </c>
      <c r="D380" s="79" t="s">
        <v>196</v>
      </c>
      <c r="E380" s="76" t="s">
        <v>216</v>
      </c>
    </row>
    <row r="381" ht="12">
      <c r="E381" s="76"/>
    </row>
    <row r="382" spans="1:5" ht="12">
      <c r="A382" t="str">
        <f>CONCATENATE(C382,"-",$F$2,"-",$I$2,"-",$M$2)</f>
        <v>71000-01-01-01-40</v>
      </c>
      <c r="B382" s="81" t="str">
        <f>CONCATENATE(D382,"-",$F$1,"-",$I$1,"-",$M$1)</f>
        <v>Gain/Loss on Sale of Asset-Resorts-Destin Corp-G&amp;A</v>
      </c>
      <c r="C382">
        <v>71000</v>
      </c>
      <c r="D382" s="79" t="s">
        <v>197</v>
      </c>
      <c r="E382" s="76" t="s">
        <v>216</v>
      </c>
    </row>
  </sheetData>
  <sheetProtection/>
  <printOptions/>
  <pageMargins left="0.75" right="0.75" top="1" bottom="1" header="0.5" footer="0.5"/>
  <pageSetup fitToHeight="10" fitToWidth="1" horizontalDpi="600" verticalDpi="600" orientation="portrait" scale="76"/>
  <headerFooter alignWithMargins="0">
    <oddHeader>&amp;LWaterstone Resorts
Corporate Chart of Accounts&amp;CAccount Structure
Acct #-LLC-REG-Proj-Dept
AAAAA-LL-RR-PP-DD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87"/>
  <sheetViews>
    <sheetView workbookViewId="0" topLeftCell="A1">
      <pane ySplit="2" topLeftCell="BM3" activePane="bottomLeft" state="frozen"/>
      <selection pane="topLeft" activeCell="A1" sqref="A1:E387"/>
      <selection pane="bottomLeft" activeCell="A1" sqref="A1"/>
    </sheetView>
  </sheetViews>
  <sheetFormatPr defaultColWidth="8.8515625" defaultRowHeight="12.75"/>
  <cols>
    <col min="1" max="1" width="19.421875" style="0" bestFit="1" customWidth="1"/>
    <col min="2" max="2" width="48.140625" style="80" customWidth="1"/>
    <col min="3" max="3" width="6.00390625" style="0" bestFit="1" customWidth="1"/>
    <col min="4" max="4" width="30.8515625" style="80" customWidth="1"/>
    <col min="5" max="5" width="15.7109375" style="80" customWidth="1"/>
    <col min="6" max="8" width="9.140625" style="14" customWidth="1"/>
    <col min="9" max="9" width="10.7109375" style="15" bestFit="1" customWidth="1"/>
    <col min="10" max="10" width="9.140625" style="15" customWidth="1"/>
    <col min="11" max="11" width="17.00390625" style="15" bestFit="1" customWidth="1"/>
    <col min="12" max="12" width="15.421875" style="19" customWidth="1"/>
    <col min="13" max="13" width="7.421875" style="19" customWidth="1"/>
    <col min="14" max="23" width="8.8515625" style="0" customWidth="1"/>
    <col min="24" max="24" width="10.140625" style="0" bestFit="1" customWidth="1"/>
  </cols>
  <sheetData>
    <row r="1" spans="1:35" ht="12">
      <c r="A1" t="str">
        <f>CONCATENATE(C1,"-",$F$2,"-",$K$2,"-",$L$2)</f>
        <v>11100-01-08-01-00</v>
      </c>
      <c r="B1" s="80" t="str">
        <f>CONCATENATE(D1,"-",$F$1,"-",$K$1,"-",$L$1)</f>
        <v>Operating Account-Resorts-EPCB Calypso-Balance Sheet</v>
      </c>
      <c r="C1">
        <v>11100</v>
      </c>
      <c r="D1" s="80" t="s">
        <v>13</v>
      </c>
      <c r="E1" s="82" t="s">
        <v>203</v>
      </c>
      <c r="F1" s="13" t="s">
        <v>262</v>
      </c>
      <c r="G1" s="14" t="s">
        <v>263</v>
      </c>
      <c r="H1" s="14" t="s">
        <v>264</v>
      </c>
      <c r="I1" s="15" t="s">
        <v>265</v>
      </c>
      <c r="J1" s="15" t="s">
        <v>266</v>
      </c>
      <c r="K1" s="16" t="s">
        <v>295</v>
      </c>
      <c r="L1" s="17" t="s">
        <v>288</v>
      </c>
      <c r="M1" s="18" t="s">
        <v>291</v>
      </c>
      <c r="N1" s="18" t="s">
        <v>4</v>
      </c>
      <c r="O1" s="19" t="s">
        <v>5</v>
      </c>
      <c r="P1" s="19" t="s">
        <v>268</v>
      </c>
      <c r="Q1" s="19" t="s">
        <v>269</v>
      </c>
      <c r="R1" s="19" t="s">
        <v>270</v>
      </c>
      <c r="S1" s="19" t="s">
        <v>271</v>
      </c>
      <c r="T1" s="19" t="s">
        <v>272</v>
      </c>
      <c r="U1" s="19" t="s">
        <v>273</v>
      </c>
      <c r="V1" s="19" t="s">
        <v>305</v>
      </c>
      <c r="W1" s="19" t="s">
        <v>274</v>
      </c>
      <c r="X1" s="19" t="s">
        <v>275</v>
      </c>
      <c r="Y1" s="19" t="s">
        <v>276</v>
      </c>
      <c r="Z1" s="19" t="s">
        <v>277</v>
      </c>
      <c r="AA1" s="19" t="s">
        <v>263</v>
      </c>
      <c r="AB1" s="19" t="s">
        <v>278</v>
      </c>
      <c r="AC1" s="19" t="s">
        <v>285</v>
      </c>
      <c r="AD1" s="19" t="s">
        <v>284</v>
      </c>
      <c r="AE1" s="19" t="s">
        <v>279</v>
      </c>
      <c r="AF1" s="19" t="s">
        <v>280</v>
      </c>
      <c r="AG1" s="19" t="s">
        <v>281</v>
      </c>
      <c r="AH1" s="19" t="s">
        <v>282</v>
      </c>
      <c r="AI1" s="19" t="s">
        <v>283</v>
      </c>
    </row>
    <row r="2" spans="1:35" ht="12">
      <c r="A2" t="str">
        <f>CONCATENATE(C2,"-",$F$2,"-",$K$2,"-",$L$2)</f>
        <v>11200-01-08-01-00</v>
      </c>
      <c r="B2" s="80" t="str">
        <f>CONCATENATE(D2,"-",$F$1,"-",$K$1,"-",$L$1)</f>
        <v>Petty Cash Account-Resorts-EPCB Calypso-Balance Sheet</v>
      </c>
      <c r="C2">
        <v>11200</v>
      </c>
      <c r="D2" s="80" t="s">
        <v>14</v>
      </c>
      <c r="E2" s="82" t="s">
        <v>203</v>
      </c>
      <c r="F2" s="20" t="s">
        <v>260</v>
      </c>
      <c r="G2" s="21" t="s">
        <v>286</v>
      </c>
      <c r="H2" s="21" t="s">
        <v>287</v>
      </c>
      <c r="I2" s="24" t="s">
        <v>293</v>
      </c>
      <c r="J2" s="25" t="s">
        <v>308</v>
      </c>
      <c r="K2" s="25" t="s">
        <v>294</v>
      </c>
      <c r="L2" s="22" t="s">
        <v>296</v>
      </c>
      <c r="M2" s="22">
        <v>40</v>
      </c>
      <c r="N2" s="27" t="s">
        <v>297</v>
      </c>
      <c r="O2" s="27">
        <v>10</v>
      </c>
      <c r="P2" s="27">
        <v>15</v>
      </c>
      <c r="Q2" s="27">
        <v>20</v>
      </c>
      <c r="R2" s="27">
        <v>25</v>
      </c>
      <c r="S2" s="27">
        <v>30</v>
      </c>
      <c r="T2">
        <v>35</v>
      </c>
      <c r="U2">
        <v>50</v>
      </c>
      <c r="V2">
        <v>51</v>
      </c>
      <c r="W2">
        <v>52</v>
      </c>
      <c r="X2">
        <v>53</v>
      </c>
      <c r="Y2">
        <v>55</v>
      </c>
      <c r="Z2">
        <v>56</v>
      </c>
      <c r="AA2">
        <v>60</v>
      </c>
      <c r="AB2">
        <v>61</v>
      </c>
      <c r="AC2">
        <v>70</v>
      </c>
      <c r="AD2">
        <v>71</v>
      </c>
      <c r="AE2">
        <v>72</v>
      </c>
      <c r="AF2">
        <v>80</v>
      </c>
      <c r="AG2">
        <v>81</v>
      </c>
      <c r="AH2">
        <v>90</v>
      </c>
      <c r="AI2">
        <v>91</v>
      </c>
    </row>
    <row r="3" spans="1:5" ht="12">
      <c r="A3" t="str">
        <f>CONCATENATE(C3,"-",$F$2,"-",$K$2,"-",$L$2)</f>
        <v>12100-01-08-01-00</v>
      </c>
      <c r="B3" s="80" t="str">
        <f>CONCATENATE(D3,"-",$F$1,"-",$K$1,"-",$L$1)</f>
        <v>A/R Trade-Resorts-EPCB Calypso-Balance Sheet</v>
      </c>
      <c r="C3">
        <v>12100</v>
      </c>
      <c r="D3" s="80" t="s">
        <v>18</v>
      </c>
      <c r="E3" s="82" t="s">
        <v>204</v>
      </c>
    </row>
    <row r="4" spans="1:5" ht="12">
      <c r="A4" t="str">
        <f>CONCATENATE(C4,"-",$F$2,"-",$K$2,"-",$L$2)</f>
        <v>12200-01-08-01-00</v>
      </c>
      <c r="B4" s="80" t="str">
        <f>CONCATENATE(D4,"-",$F$1,"-",$K$1,"-",$L$1)</f>
        <v>A/R Advances to Homeowners-Resorts-EPCB Calypso-Balance Sheet</v>
      </c>
      <c r="C4">
        <v>12200</v>
      </c>
      <c r="D4" s="80" t="s">
        <v>19</v>
      </c>
      <c r="E4" s="82" t="s">
        <v>204</v>
      </c>
    </row>
    <row r="5" spans="1:5" ht="12">
      <c r="A5" t="str">
        <f>CONCATENATE(C5,"-",$F$2,"-",$K$2,"-",$L$2)</f>
        <v>12900-01-08-01-00</v>
      </c>
      <c r="B5" s="80" t="str">
        <f>CONCATENATE(D5,"-",$F$1,"-",$K$1,"-",$L$1)</f>
        <v>A/R Allowance for Doubtful Accounts-Resorts-EPCB Calypso-Balance Sheet</v>
      </c>
      <c r="C5">
        <v>12900</v>
      </c>
      <c r="D5" s="80" t="s">
        <v>21</v>
      </c>
      <c r="E5" s="82" t="s">
        <v>204</v>
      </c>
    </row>
    <row r="6" ht="12">
      <c r="E6" s="82"/>
    </row>
    <row r="7" spans="1:5" ht="12">
      <c r="A7" t="str">
        <f aca="true" t="shared" si="0" ref="A7:A12">CONCATENATE(C7,"-",$F$2,"-",$K$2,"-",$L$2)</f>
        <v>13100-01-08-01-00</v>
      </c>
      <c r="B7" s="80" t="str">
        <f aca="true" t="shared" si="1" ref="B7:B12">CONCATENATE(D7,"-",$F$1,"-",$K$1,"-",$L$1)</f>
        <v>Inventory - Uniforms-Resorts-EPCB Calypso-Balance Sheet</v>
      </c>
      <c r="C7">
        <v>13100</v>
      </c>
      <c r="D7" s="80" t="s">
        <v>22</v>
      </c>
      <c r="E7" s="82" t="s">
        <v>205</v>
      </c>
    </row>
    <row r="8" spans="1:5" ht="12">
      <c r="A8" t="str">
        <f t="shared" si="0"/>
        <v>13200-01-08-01-00</v>
      </c>
      <c r="B8" s="80" t="str">
        <f t="shared" si="1"/>
        <v>Inventory - Guest Supplies-Resorts-EPCB Calypso-Balance Sheet</v>
      </c>
      <c r="C8">
        <v>13200</v>
      </c>
      <c r="D8" s="80" t="s">
        <v>23</v>
      </c>
      <c r="E8" s="82" t="s">
        <v>205</v>
      </c>
    </row>
    <row r="9" spans="1:5" ht="12">
      <c r="A9" t="str">
        <f t="shared" si="0"/>
        <v>13300-01-08-01-00</v>
      </c>
      <c r="B9" s="80" t="str">
        <f t="shared" si="1"/>
        <v>Inventory - Linens-Resorts-EPCB Calypso-Balance Sheet</v>
      </c>
      <c r="C9">
        <v>13300</v>
      </c>
      <c r="D9" s="80" t="s">
        <v>24</v>
      </c>
      <c r="E9" s="82" t="s">
        <v>205</v>
      </c>
    </row>
    <row r="10" spans="1:5" ht="12">
      <c r="A10" t="str">
        <f t="shared" si="0"/>
        <v>13400-01-08-01-00</v>
      </c>
      <c r="B10" s="80" t="str">
        <f t="shared" si="1"/>
        <v>Inventory - Housewares-Resorts-EPCB Calypso-Balance Sheet</v>
      </c>
      <c r="C10">
        <v>13400</v>
      </c>
      <c r="D10" s="80" t="s">
        <v>25</v>
      </c>
      <c r="E10" s="82" t="s">
        <v>205</v>
      </c>
    </row>
    <row r="11" spans="1:5" ht="12">
      <c r="A11" t="str">
        <f t="shared" si="0"/>
        <v>13500-01-08-01-00</v>
      </c>
      <c r="B11" s="80" t="str">
        <f t="shared" si="1"/>
        <v>Inventory - Food &amp; Beverage-Resorts-EPCB Calypso-Balance Sheet</v>
      </c>
      <c r="C11">
        <v>13500</v>
      </c>
      <c r="D11" s="80" t="s">
        <v>26</v>
      </c>
      <c r="E11" s="82" t="s">
        <v>205</v>
      </c>
    </row>
    <row r="12" spans="1:5" ht="12">
      <c r="A12" t="str">
        <f t="shared" si="0"/>
        <v>13900-01-08-01-00</v>
      </c>
      <c r="B12" s="80" t="str">
        <f t="shared" si="1"/>
        <v>Inventory - Other-Resorts-EPCB Calypso-Balance Sheet</v>
      </c>
      <c r="C12">
        <v>13900</v>
      </c>
      <c r="D12" s="80" t="s">
        <v>27</v>
      </c>
      <c r="E12" s="82" t="s">
        <v>205</v>
      </c>
    </row>
    <row r="13" ht="12">
      <c r="E13" s="82"/>
    </row>
    <row r="14" spans="1:5" ht="12">
      <c r="A14" t="str">
        <f>CONCATENATE(C14,"-",$F$2,"-",$K$2,"-",$L$2)</f>
        <v>14100-01-08-01-00</v>
      </c>
      <c r="B14" s="80" t="str">
        <f>CONCATENATE(D14,"-",$F$1,"-",$K$1,"-",$L$1)</f>
        <v>Prepaid Expenses-Resorts-EPCB Calypso-Balance Sheet</v>
      </c>
      <c r="C14">
        <v>14100</v>
      </c>
      <c r="D14" s="80" t="s">
        <v>28</v>
      </c>
      <c r="E14" s="82" t="s">
        <v>206</v>
      </c>
    </row>
    <row r="15" spans="1:5" ht="12">
      <c r="A15" t="str">
        <f>CONCATENATE(C15,"-",$F$2,"-",$K$2,"-",$L$2)</f>
        <v>14200-01-08-01-00</v>
      </c>
      <c r="B15" s="80" t="str">
        <f>CONCATENATE(D15,"-",$F$1,"-",$K$1,"-",$L$1)</f>
        <v>Lease Deposits-Resorts-EPCB Calypso-Balance Sheet</v>
      </c>
      <c r="C15">
        <v>14200</v>
      </c>
      <c r="D15" s="80" t="s">
        <v>29</v>
      </c>
      <c r="E15" s="82" t="s">
        <v>206</v>
      </c>
    </row>
    <row r="16" spans="1:5" ht="12">
      <c r="A16" t="str">
        <f>CONCATENATE(C16,"-",$F$2,"-",$K$2,"-",$L$2)</f>
        <v>14300-01-08-01-00</v>
      </c>
      <c r="B16" s="80" t="str">
        <f>CONCATENATE(D16,"-",$F$1,"-",$K$1,"-",$L$1)</f>
        <v>Prepaid Marketing-Resorts-EPCB Calypso-Balance Sheet</v>
      </c>
      <c r="C16">
        <v>14300</v>
      </c>
      <c r="D16" s="80" t="s">
        <v>30</v>
      </c>
      <c r="E16" s="82" t="s">
        <v>206</v>
      </c>
    </row>
    <row r="17" ht="12">
      <c r="E17" s="82"/>
    </row>
    <row r="18" spans="1:5" ht="12">
      <c r="A18" t="str">
        <f aca="true" t="shared" si="2" ref="A18:A25">CONCATENATE(C18,"-",$F$2,"-",$K$2,"-",$L$2)</f>
        <v>16200-01-08-01-00</v>
      </c>
      <c r="B18" s="80" t="str">
        <f aca="true" t="shared" si="3" ref="B18:B25">CONCATENATE(D18,"-",$F$1,"-",$K$1,"-",$L$1)</f>
        <v>Buildings-Resorts-EPCB Calypso-Balance Sheet</v>
      </c>
      <c r="C18">
        <v>16200</v>
      </c>
      <c r="D18" s="80" t="s">
        <v>33</v>
      </c>
      <c r="E18" s="82" t="s">
        <v>207</v>
      </c>
    </row>
    <row r="19" spans="1:5" ht="12">
      <c r="A19" t="str">
        <f t="shared" si="2"/>
        <v>16250-01-08-01-00</v>
      </c>
      <c r="B19" s="80" t="str">
        <f t="shared" si="3"/>
        <v>Building Improvements-Resorts-EPCB Calypso-Balance Sheet</v>
      </c>
      <c r="C19">
        <v>16250</v>
      </c>
      <c r="D19" s="80" t="s">
        <v>34</v>
      </c>
      <c r="E19" s="82" t="s">
        <v>207</v>
      </c>
    </row>
    <row r="20" spans="1:5" ht="12">
      <c r="A20" t="str">
        <f t="shared" si="2"/>
        <v>16300-01-08-01-00</v>
      </c>
      <c r="B20" s="80" t="str">
        <f t="shared" si="3"/>
        <v>Leasehold Improvements-Resorts-EPCB Calypso-Balance Sheet</v>
      </c>
      <c r="C20">
        <v>16300</v>
      </c>
      <c r="D20" s="80" t="s">
        <v>35</v>
      </c>
      <c r="E20" s="82" t="s">
        <v>207</v>
      </c>
    </row>
    <row r="21" spans="1:5" ht="12">
      <c r="A21" t="str">
        <f t="shared" si="2"/>
        <v>16400-01-08-01-00</v>
      </c>
      <c r="B21" s="80" t="str">
        <f t="shared" si="3"/>
        <v>Furniture &amp; Fixtures-Resorts-EPCB Calypso-Balance Sheet</v>
      </c>
      <c r="C21">
        <v>16400</v>
      </c>
      <c r="D21" s="80" t="s">
        <v>36</v>
      </c>
      <c r="E21" s="82" t="s">
        <v>207</v>
      </c>
    </row>
    <row r="22" spans="1:5" ht="12">
      <c r="A22" t="str">
        <f t="shared" si="2"/>
        <v>16500-01-08-01-00</v>
      </c>
      <c r="B22" s="80" t="str">
        <f t="shared" si="3"/>
        <v>Equipment-Resorts-EPCB Calypso-Balance Sheet</v>
      </c>
      <c r="C22">
        <v>16500</v>
      </c>
      <c r="D22" s="80" t="s">
        <v>37</v>
      </c>
      <c r="E22" s="82" t="s">
        <v>207</v>
      </c>
    </row>
    <row r="23" spans="1:5" ht="12">
      <c r="A23" t="str">
        <f t="shared" si="2"/>
        <v>16600-01-08-01-00</v>
      </c>
      <c r="B23" s="80" t="str">
        <f t="shared" si="3"/>
        <v>Vehicles-Resorts-EPCB Calypso-Balance Sheet</v>
      </c>
      <c r="C23">
        <v>16600</v>
      </c>
      <c r="D23" s="80" t="s">
        <v>38</v>
      </c>
      <c r="E23" s="82" t="s">
        <v>207</v>
      </c>
    </row>
    <row r="24" spans="1:5" ht="12">
      <c r="A24" t="str">
        <f t="shared" si="2"/>
        <v>16700-01-08-01-00</v>
      </c>
      <c r="B24" s="80" t="str">
        <f t="shared" si="3"/>
        <v>Software-Resorts-EPCB Calypso-Balance Sheet</v>
      </c>
      <c r="C24">
        <v>16700</v>
      </c>
      <c r="D24" s="80" t="s">
        <v>39</v>
      </c>
      <c r="E24" s="82" t="s">
        <v>207</v>
      </c>
    </row>
    <row r="25" spans="1:5" ht="12">
      <c r="A25" t="str">
        <f t="shared" si="2"/>
        <v>16900-01-08-01-00</v>
      </c>
      <c r="B25" s="80" t="str">
        <f t="shared" si="3"/>
        <v>Other Depreciable Assets-Resorts-EPCB Calypso-Balance Sheet</v>
      </c>
      <c r="C25">
        <v>16900</v>
      </c>
      <c r="D25" s="80" t="s">
        <v>40</v>
      </c>
      <c r="E25" s="82" t="s">
        <v>207</v>
      </c>
    </row>
    <row r="26" ht="12">
      <c r="E26" s="82"/>
    </row>
    <row r="27" spans="1:5" ht="12">
      <c r="A27" t="str">
        <f aca="true" t="shared" si="4" ref="A27:A36">CONCATENATE(C27,"-",$F$2,"-",$K$2,"-",$L$2)</f>
        <v>17200-01-08-01-00</v>
      </c>
      <c r="B27" s="80" t="str">
        <f aca="true" t="shared" si="5" ref="B27:B36">CONCATENATE(D27,"-",$F$1,"-",$K$1,"-",$L$1)</f>
        <v>A/D Building  -Resorts-EPCB Calypso-Balance Sheet</v>
      </c>
      <c r="C27">
        <v>17200</v>
      </c>
      <c r="D27" s="80" t="s">
        <v>43</v>
      </c>
      <c r="E27" s="83" t="s">
        <v>211</v>
      </c>
    </row>
    <row r="28" spans="1:5" ht="12">
      <c r="A28" t="str">
        <f t="shared" si="4"/>
        <v>17250-01-08-01-00</v>
      </c>
      <c r="B28" s="80" t="str">
        <f t="shared" si="5"/>
        <v>A/D Building Improvements-Resorts-EPCB Calypso-Balance Sheet</v>
      </c>
      <c r="C28">
        <v>17250</v>
      </c>
      <c r="D28" s="80" t="s">
        <v>44</v>
      </c>
      <c r="E28" s="83" t="s">
        <v>211</v>
      </c>
    </row>
    <row r="29" spans="1:5" ht="12">
      <c r="A29" t="str">
        <f t="shared" si="4"/>
        <v>17300-01-08-01-00</v>
      </c>
      <c r="B29" s="80" t="str">
        <f t="shared" si="5"/>
        <v>A/D Leasehold Improvements-Resorts-EPCB Calypso-Balance Sheet</v>
      </c>
      <c r="C29">
        <v>17300</v>
      </c>
      <c r="D29" s="80" t="s">
        <v>45</v>
      </c>
      <c r="E29" s="83" t="s">
        <v>211</v>
      </c>
    </row>
    <row r="30" spans="1:5" ht="12">
      <c r="A30" t="str">
        <f t="shared" si="4"/>
        <v>17400-01-08-01-00</v>
      </c>
      <c r="B30" s="80" t="str">
        <f t="shared" si="5"/>
        <v>A/D Furniture &amp; Fixtures-Resorts-EPCB Calypso-Balance Sheet</v>
      </c>
      <c r="C30">
        <v>17400</v>
      </c>
      <c r="D30" s="80" t="s">
        <v>46</v>
      </c>
      <c r="E30" s="83" t="s">
        <v>211</v>
      </c>
    </row>
    <row r="31" spans="1:5" ht="12">
      <c r="A31" t="str">
        <f t="shared" si="4"/>
        <v>17500-01-08-01-00</v>
      </c>
      <c r="B31" s="80" t="str">
        <f t="shared" si="5"/>
        <v>A/D Equipment-Resorts-EPCB Calypso-Balance Sheet</v>
      </c>
      <c r="C31">
        <v>17500</v>
      </c>
      <c r="D31" s="80" t="s">
        <v>47</v>
      </c>
      <c r="E31" s="83" t="s">
        <v>211</v>
      </c>
    </row>
    <row r="32" spans="1:5" ht="12">
      <c r="A32" t="str">
        <f t="shared" si="4"/>
        <v>17600-01-08-01-00</v>
      </c>
      <c r="B32" s="80" t="str">
        <f t="shared" si="5"/>
        <v>A/D Vehicles-Resorts-EPCB Calypso-Balance Sheet</v>
      </c>
      <c r="C32">
        <v>17600</v>
      </c>
      <c r="D32" s="80" t="s">
        <v>48</v>
      </c>
      <c r="E32" s="83" t="s">
        <v>211</v>
      </c>
    </row>
    <row r="33" spans="1:5" ht="12">
      <c r="A33" t="str">
        <f t="shared" si="4"/>
        <v>17700-01-08-01-00</v>
      </c>
      <c r="B33" s="80" t="str">
        <f t="shared" si="5"/>
        <v>A/D Software-Resorts-EPCB Calypso-Balance Sheet</v>
      </c>
      <c r="C33">
        <v>17700</v>
      </c>
      <c r="D33" s="80" t="s">
        <v>49</v>
      </c>
      <c r="E33" s="83" t="s">
        <v>211</v>
      </c>
    </row>
    <row r="34" spans="1:5" ht="12">
      <c r="A34" t="str">
        <f t="shared" si="4"/>
        <v>17900-01-08-01-00</v>
      </c>
      <c r="B34" s="80" t="str">
        <f t="shared" si="5"/>
        <v>A/D Other Depreciable Assets-Resorts-EPCB Calypso-Balance Sheet</v>
      </c>
      <c r="C34">
        <v>17900</v>
      </c>
      <c r="D34" s="80" t="s">
        <v>50</v>
      </c>
      <c r="E34" s="83" t="s">
        <v>211</v>
      </c>
    </row>
    <row r="35" spans="1:5" ht="12">
      <c r="A35" t="str">
        <f t="shared" si="4"/>
        <v>17950-01-08-01-00</v>
      </c>
      <c r="B35" s="80" t="str">
        <f t="shared" si="5"/>
        <v>Accumulated Amortization-Resorts-EPCB Calypso-Balance Sheet</v>
      </c>
      <c r="C35">
        <v>17950</v>
      </c>
      <c r="D35" s="80" t="s">
        <v>51</v>
      </c>
      <c r="E35" s="83" t="s">
        <v>211</v>
      </c>
    </row>
    <row r="36" spans="1:5" ht="12">
      <c r="A36" t="str">
        <f t="shared" si="4"/>
        <v>19100-01-08-01-00</v>
      </c>
      <c r="B36" s="80" t="str">
        <f t="shared" si="5"/>
        <v>Other Assets-Resorts-EPCB Calypso-Balance Sheet</v>
      </c>
      <c r="C36">
        <v>19100</v>
      </c>
      <c r="D36" s="80" t="s">
        <v>52</v>
      </c>
      <c r="E36" s="83" t="s">
        <v>211</v>
      </c>
    </row>
    <row r="37" ht="12">
      <c r="E37" s="83"/>
    </row>
    <row r="38" spans="1:5" ht="12">
      <c r="A38" t="str">
        <f>CONCATENATE(C38,"-",$F$2,"-",$K$2,"-",$L$2)</f>
        <v>21100-01-08-01-00</v>
      </c>
      <c r="B38" s="80" t="str">
        <f>CONCATENATE(D38,"-",$F$1,"-",$K$1,"-",$L$1)</f>
        <v>A/P Trade-Resorts-EPCB Calypso-Balance Sheet</v>
      </c>
      <c r="C38">
        <v>21100</v>
      </c>
      <c r="D38" s="80" t="s">
        <v>53</v>
      </c>
      <c r="E38" s="83" t="s">
        <v>212</v>
      </c>
    </row>
    <row r="39" spans="1:5" ht="12">
      <c r="A39" t="str">
        <f>CONCATENATE(C39,"-",$F$2,"-",$K$2,"-",$L$2)</f>
        <v>21105-01-08-01-00</v>
      </c>
      <c r="B39" s="80" t="str">
        <f>CONCATENATE(D39,"-",$F$1,"-",$K$1,"-",$L$1)</f>
        <v>A/P Amex-Resorts-EPCB Calypso-Balance Sheet</v>
      </c>
      <c r="C39">
        <v>21105</v>
      </c>
      <c r="D39" s="80" t="s">
        <v>251</v>
      </c>
      <c r="E39" s="83" t="s">
        <v>212</v>
      </c>
    </row>
    <row r="40" spans="1:5" ht="12">
      <c r="A40" t="str">
        <f>CONCATENATE(C40,"-",$F$2,"-",$K$2,"-",$L$2)</f>
        <v>21200-01-08-01-00</v>
      </c>
      <c r="B40" s="80" t="str">
        <f>CONCATENATE(D40,"-",$F$1,"-",$K$1,"-",$L$1)</f>
        <v>A/P Homeowners-Resorts-EPCB Calypso-Balance Sheet</v>
      </c>
      <c r="C40">
        <v>21200</v>
      </c>
      <c r="D40" s="80" t="s">
        <v>54</v>
      </c>
      <c r="E40" s="83" t="s">
        <v>212</v>
      </c>
    </row>
    <row r="41" spans="1:5" ht="12">
      <c r="A41" t="str">
        <f>CONCATENATE(C41,"-",$F$2,"-",$K$2,"-",$L$2)</f>
        <v>21300-01-08-01-00</v>
      </c>
      <c r="B41" s="80" t="str">
        <f>CONCATENATE(D41,"-",$F$1,"-",$K$1,"-",$L$1)</f>
        <v>A/P Homeowner Associations-Resorts-EPCB Calypso-Balance Sheet</v>
      </c>
      <c r="C41">
        <v>21300</v>
      </c>
      <c r="D41" s="80" t="s">
        <v>55</v>
      </c>
      <c r="E41" s="83" t="s">
        <v>212</v>
      </c>
    </row>
    <row r="42" ht="12">
      <c r="E42" s="83"/>
    </row>
    <row r="43" spans="1:5" ht="12">
      <c r="A43" t="str">
        <f aca="true" t="shared" si="6" ref="A43:A48">CONCATENATE(C43,"-",$F$2,"-",$K$2,"-",$L$2)</f>
        <v>22100-01-08-01-00</v>
      </c>
      <c r="B43" s="80" t="str">
        <f aca="true" t="shared" si="7" ref="B43:B48">CONCATENATE(D43,"-",$F$1,"-",$K$1,"-",$L$1)</f>
        <v>Accrued Payroll-Resorts-EPCB Calypso-Balance Sheet</v>
      </c>
      <c r="C43">
        <v>22100</v>
      </c>
      <c r="D43" s="80" t="s">
        <v>58</v>
      </c>
      <c r="E43" s="83" t="s">
        <v>213</v>
      </c>
    </row>
    <row r="44" spans="1:5" ht="12">
      <c r="A44" t="str">
        <f t="shared" si="6"/>
        <v>22150-01-08-01-00</v>
      </c>
      <c r="B44" s="80" t="str">
        <f t="shared" si="7"/>
        <v>Bonuses Payable-Resorts-EPCB Calypso-Balance Sheet</v>
      </c>
      <c r="C44">
        <v>22150</v>
      </c>
      <c r="D44" s="80" t="s">
        <v>59</v>
      </c>
      <c r="E44" s="83" t="s">
        <v>213</v>
      </c>
    </row>
    <row r="45" spans="1:5" ht="12">
      <c r="A45" t="str">
        <f t="shared" si="6"/>
        <v>22200-01-08-01-00</v>
      </c>
      <c r="B45" s="80" t="str">
        <f t="shared" si="7"/>
        <v>A/P Accrued Expenses-Resorts-EPCB Calypso-Balance Sheet</v>
      </c>
      <c r="C45">
        <v>22200</v>
      </c>
      <c r="D45" s="80" t="s">
        <v>60</v>
      </c>
      <c r="E45" s="83" t="s">
        <v>213</v>
      </c>
    </row>
    <row r="46" spans="1:5" ht="12">
      <c r="A46" t="str">
        <f t="shared" si="6"/>
        <v>22300-01-08-01-00</v>
      </c>
      <c r="B46" s="80" t="str">
        <f t="shared" si="7"/>
        <v>Sales Tax Payable-Resorts-EPCB Calypso-Balance Sheet</v>
      </c>
      <c r="C46">
        <v>22300</v>
      </c>
      <c r="D46" s="80" t="s">
        <v>61</v>
      </c>
      <c r="E46" s="83" t="s">
        <v>213</v>
      </c>
    </row>
    <row r="47" spans="1:5" ht="12">
      <c r="A47" t="str">
        <f t="shared" si="6"/>
        <v>22305-01-08-01-00</v>
      </c>
      <c r="B47" s="80" t="str">
        <f t="shared" si="7"/>
        <v>Accrued Sales Tax-Resorts-EPCB Calypso-Balance Sheet</v>
      </c>
      <c r="C47">
        <v>22305</v>
      </c>
      <c r="D47" s="80" t="s">
        <v>252</v>
      </c>
      <c r="E47" s="83" t="s">
        <v>213</v>
      </c>
    </row>
    <row r="48" spans="1:5" ht="12">
      <c r="A48" t="str">
        <f t="shared" si="6"/>
        <v>22350-01-08-01-00</v>
      </c>
      <c r="B48" s="80" t="str">
        <f t="shared" si="7"/>
        <v>Other Tax Payable-Resorts-EPCB Calypso-Balance Sheet</v>
      </c>
      <c r="C48">
        <v>22350</v>
      </c>
      <c r="D48" s="80" t="s">
        <v>62</v>
      </c>
      <c r="E48" s="83" t="s">
        <v>213</v>
      </c>
    </row>
    <row r="49" ht="12">
      <c r="E49" s="83"/>
    </row>
    <row r="50" spans="1:5" ht="12">
      <c r="A50" t="str">
        <f>CONCATENATE(C50,"-",$F$2,"-",$K$2,"-",$L$2)</f>
        <v>24200-01-08-01-00</v>
      </c>
      <c r="B50" s="80" t="str">
        <f>CONCATENATE(D50,"-",$F$1,"-",$K$1,"-",$L$1)</f>
        <v>Reservation Deposits-Resorts-EPCB Calypso-Balance Sheet</v>
      </c>
      <c r="C50">
        <v>24200</v>
      </c>
      <c r="D50" s="80" t="s">
        <v>253</v>
      </c>
      <c r="E50" s="83" t="s">
        <v>213</v>
      </c>
    </row>
    <row r="51" ht="12">
      <c r="E51" s="83"/>
    </row>
    <row r="52" spans="1:5" ht="12">
      <c r="A52" t="str">
        <f>CONCATENATE(C52,"-",$F$2,"-",$K$2,"-",$L$2)</f>
        <v>29100-01-08-01-00</v>
      </c>
      <c r="B52" s="80" t="str">
        <f>CONCATENATE(D52,"-",$F$1,"-",$K$1,"-",$L$1)</f>
        <v>Intercompany Settlement-Resorts-EPCB Calypso-Balance Sheet</v>
      </c>
      <c r="C52">
        <v>29100</v>
      </c>
      <c r="D52" s="80" t="s">
        <v>261</v>
      </c>
      <c r="E52" s="83" t="s">
        <v>213</v>
      </c>
    </row>
    <row r="53" spans="2:5" ht="12">
      <c r="B53"/>
      <c r="D53"/>
      <c r="E53" s="9"/>
    </row>
    <row r="54" spans="1:5" ht="12">
      <c r="A54" t="str">
        <f>CONCATENATE(C54,"-",$F$2,"-",$K$2,"-",$L$2)</f>
        <v>32000-01-08-01-00</v>
      </c>
      <c r="B54" s="80" t="str">
        <f>CONCATENATE(D54,"-",$F$1,"-",$K$1,"-",$L$1)</f>
        <v>Retained Earnings-Resorts-EPCB Calypso-Balance Sheet</v>
      </c>
      <c r="C54">
        <v>32000</v>
      </c>
      <c r="D54" s="80" t="s">
        <v>74</v>
      </c>
      <c r="E54" s="83" t="s">
        <v>74</v>
      </c>
    </row>
    <row r="55" ht="12">
      <c r="E55" s="83"/>
    </row>
    <row r="56" spans="1:5" ht="12">
      <c r="A56" t="str">
        <f>CONCATENATE(C56,"-",$F$2,"-",$K$2,"-",$U$2)</f>
        <v>41100-01-08-01-50</v>
      </c>
      <c r="B56" s="80" t="str">
        <f>CONCATENATE(D56,"-",$F$1,"-",$K$1,"-",$U$1)</f>
        <v>Gross Lodging Revenue-Resorts-EPCB Calypso-LOC GM</v>
      </c>
      <c r="C56">
        <v>41100</v>
      </c>
      <c r="D56" s="80" t="s">
        <v>75</v>
      </c>
      <c r="E56" s="83" t="s">
        <v>215</v>
      </c>
    </row>
    <row r="57" spans="1:5" ht="12">
      <c r="A57" t="str">
        <f aca="true" t="shared" si="8" ref="A57:A66">CONCATENATE(C57,"-",$F$2,"-",$K$2,"-",$U$2)</f>
        <v>41150-01-08-01-50</v>
      </c>
      <c r="B57" s="80" t="str">
        <f aca="true" t="shared" si="9" ref="B57:B66">CONCATENATE(D57,"-",$F$1,"-",$K$1,"-",$U$1)</f>
        <v>Payments to Owners (Contra)-Resorts-EPCB Calypso-LOC GM</v>
      </c>
      <c r="C57">
        <v>41150</v>
      </c>
      <c r="D57" s="80" t="s">
        <v>76</v>
      </c>
      <c r="E57" s="83" t="s">
        <v>222</v>
      </c>
    </row>
    <row r="58" spans="1:5" ht="12">
      <c r="A58" t="str">
        <f t="shared" si="8"/>
        <v>41155-01-08-01-50</v>
      </c>
      <c r="B58" s="80" t="str">
        <f t="shared" si="9"/>
        <v>Guest Refunds/Mgmt Discounts-Resorts-EPCB Calypso-LOC GM</v>
      </c>
      <c r="C58">
        <v>41155</v>
      </c>
      <c r="D58" s="80" t="s">
        <v>77</v>
      </c>
      <c r="E58" s="83" t="s">
        <v>215</v>
      </c>
    </row>
    <row r="59" ht="12">
      <c r="E59" s="83"/>
    </row>
    <row r="60" spans="1:5" ht="12">
      <c r="A60" t="str">
        <f t="shared" si="8"/>
        <v>42100-01-08-01-50</v>
      </c>
      <c r="B60" s="80" t="str">
        <f t="shared" si="9"/>
        <v>Guest Resort Fee Revenue-Resorts-EPCB Calypso-LOC GM</v>
      </c>
      <c r="C60">
        <v>42100</v>
      </c>
      <c r="D60" s="80" t="s">
        <v>78</v>
      </c>
      <c r="E60" s="83" t="s">
        <v>215</v>
      </c>
    </row>
    <row r="61" spans="1:5" ht="12">
      <c r="A61" t="str">
        <f t="shared" si="8"/>
        <v>42200-01-08-01-50</v>
      </c>
      <c r="B61" s="80" t="str">
        <f t="shared" si="9"/>
        <v>Guest - Cancellation Fee Revenue-Resorts-EPCB Calypso-LOC GM</v>
      </c>
      <c r="C61">
        <v>42200</v>
      </c>
      <c r="D61" s="80" t="s">
        <v>79</v>
      </c>
      <c r="E61" s="83" t="s">
        <v>215</v>
      </c>
    </row>
    <row r="62" spans="1:5" ht="12">
      <c r="A62" t="str">
        <f t="shared" si="8"/>
        <v>42300-01-08-01-50</v>
      </c>
      <c r="B62" s="80" t="str">
        <f t="shared" si="9"/>
        <v>Guest - Activity Fee Revenue-Resorts-EPCB Calypso-LOC GM</v>
      </c>
      <c r="C62">
        <v>42300</v>
      </c>
      <c r="D62" s="80" t="s">
        <v>80</v>
      </c>
      <c r="E62" s="83" t="s">
        <v>215</v>
      </c>
    </row>
    <row r="63" spans="1:5" ht="12">
      <c r="A63" t="str">
        <f t="shared" si="8"/>
        <v>42400-01-08-01-50</v>
      </c>
      <c r="B63" s="80" t="str">
        <f t="shared" si="9"/>
        <v>Guest - Pet Fee Revenue-Resorts-EPCB Calypso-LOC GM</v>
      </c>
      <c r="C63">
        <v>42400</v>
      </c>
      <c r="D63" s="80" t="s">
        <v>81</v>
      </c>
      <c r="E63" s="83" t="s">
        <v>215</v>
      </c>
    </row>
    <row r="64" spans="1:5" ht="12">
      <c r="A64" t="str">
        <f t="shared" si="8"/>
        <v>42500-01-08-01-50</v>
      </c>
      <c r="B64" s="80" t="str">
        <f t="shared" si="9"/>
        <v>Guest - F/B-Resorts-EPCB Calypso-LOC GM</v>
      </c>
      <c r="C64">
        <v>42500</v>
      </c>
      <c r="D64" s="80" t="s">
        <v>217</v>
      </c>
      <c r="E64" s="83" t="s">
        <v>215</v>
      </c>
    </row>
    <row r="65" spans="1:5" ht="12">
      <c r="A65" t="str">
        <f t="shared" si="8"/>
        <v>42600-01-08-01-50</v>
      </c>
      <c r="B65" s="80" t="str">
        <f t="shared" si="9"/>
        <v>Guest - Telephone Revenue-Resorts-EPCB Calypso-LOC GM</v>
      </c>
      <c r="C65">
        <v>42600</v>
      </c>
      <c r="D65" s="80" t="s">
        <v>82</v>
      </c>
      <c r="E65" s="83" t="s">
        <v>215</v>
      </c>
    </row>
    <row r="66" spans="1:5" ht="12">
      <c r="A66" t="str">
        <f t="shared" si="8"/>
        <v>42900-01-08-01-50</v>
      </c>
      <c r="B66" s="80" t="str">
        <f t="shared" si="9"/>
        <v>Guest - Other Revenue-Resorts-EPCB Calypso-LOC GM</v>
      </c>
      <c r="C66">
        <v>42900</v>
      </c>
      <c r="D66" s="80" t="s">
        <v>83</v>
      </c>
      <c r="E66" s="83" t="s">
        <v>215</v>
      </c>
    </row>
    <row r="67" ht="12">
      <c r="E67" s="83"/>
    </row>
    <row r="68" spans="1:5" ht="12">
      <c r="A68" t="str">
        <f>CONCATENATE(C68,"-",$F$2,"-",$K$2,"-",$U$2)</f>
        <v>43100-01-08-01-50</v>
      </c>
      <c r="B68" s="80" t="str">
        <f>CONCATENATE(D68,"-",$F$1,"-",$K$1,"-",$U$1)</f>
        <v>Owner - Participation Fee Revenue-Resorts-EPCB Calypso-LOC GM</v>
      </c>
      <c r="C68">
        <v>43100</v>
      </c>
      <c r="D68" s="80" t="s">
        <v>84</v>
      </c>
      <c r="E68" s="83" t="s">
        <v>215</v>
      </c>
    </row>
    <row r="69" spans="1:5" ht="12">
      <c r="A69" t="str">
        <f>CONCATENATE(C69,"-",$F$2,"-",$K$2,"-",$U$2)</f>
        <v>43200-01-08-01-50</v>
      </c>
      <c r="B69" s="80" t="str">
        <f>CONCATENATE(D69,"-",$F$1,"-",$K$1,"-",$U$1)</f>
        <v>Owner - Bill Pay Revenue-Resorts-EPCB Calypso-LOC GM</v>
      </c>
      <c r="C69">
        <v>43200</v>
      </c>
      <c r="D69" s="80" t="s">
        <v>85</v>
      </c>
      <c r="E69" s="83" t="s">
        <v>215</v>
      </c>
    </row>
    <row r="70" spans="1:5" ht="12">
      <c r="A70" t="str">
        <f>CONCATENATE(C70,"-",$F$2,"-",$K$2,"-",$U$2)</f>
        <v>43300-01-08-01-50</v>
      </c>
      <c r="B70" s="80" t="str">
        <f>CONCATENATE(D70,"-",$F$1,"-",$K$1,"-",$U$1)</f>
        <v>Owner - Furnishing/Refurbishing -Resorts-EPCB Calypso-LOC GM</v>
      </c>
      <c r="C70">
        <v>43300</v>
      </c>
      <c r="D70" s="80" t="s">
        <v>86</v>
      </c>
      <c r="E70" s="83" t="s">
        <v>215</v>
      </c>
    </row>
    <row r="71" spans="1:5" ht="12">
      <c r="A71" t="str">
        <f>CONCATENATE(C71,"-",$F$2,"-",$K$2,"-",$U$2)</f>
        <v>43900-01-08-01-50</v>
      </c>
      <c r="B71" s="80" t="str">
        <f>CONCATENATE(D71,"-",$F$1,"-",$K$1,"-",$U$1)</f>
        <v>Owner - Other Fee Revenue-Resorts-EPCB Calypso-LOC GM</v>
      </c>
      <c r="C71">
        <v>43900</v>
      </c>
      <c r="D71" s="80" t="s">
        <v>87</v>
      </c>
      <c r="E71" s="83" t="s">
        <v>215</v>
      </c>
    </row>
    <row r="72" ht="12">
      <c r="E72" s="83"/>
    </row>
    <row r="73" spans="1:5" ht="12">
      <c r="A73" t="str">
        <f>CONCATENATE(C73,"-",$F$2,"-",$K$2,"-",$U$2)</f>
        <v>44100-01-08-01-50</v>
      </c>
      <c r="B73" s="80" t="str">
        <f>CONCATENATE(D73,"-",$F$1,"-",$K$1,"-",$U$1)</f>
        <v>Housekeeping - Departure Revenue -Resorts-EPCB Calypso-LOC GM</v>
      </c>
      <c r="C73">
        <v>44100</v>
      </c>
      <c r="D73" s="86" t="s">
        <v>340</v>
      </c>
      <c r="E73" s="83" t="s">
        <v>215</v>
      </c>
    </row>
    <row r="74" spans="1:5" ht="12">
      <c r="A74" t="str">
        <f>CONCATENATE(C74,"-",$F$2,"-",$K$2,"-",$U$2)</f>
        <v>44200-01-08-01-50</v>
      </c>
      <c r="B74" s="80" t="str">
        <f>CONCATENATE(D74,"-",$F$1,"-",$K$1,"-",$U$1)</f>
        <v>Housekeeping - Towel &amp; Trash Revenue-Resorts-EPCB Calypso-LOC GM</v>
      </c>
      <c r="C74">
        <v>44200</v>
      </c>
      <c r="D74" s="86" t="s">
        <v>343</v>
      </c>
      <c r="E74" s="83" t="s">
        <v>215</v>
      </c>
    </row>
    <row r="75" spans="1:5" ht="12">
      <c r="A75" t="str">
        <f>CONCATENATE(C75,"-",$F$2,"-",$K$2,"-",$U$2)</f>
        <v>44300-01-08-01-50</v>
      </c>
      <c r="B75" s="80" t="str">
        <f>CONCATENATE(D75,"-",$F$1,"-",$K$1,"-",$U$1)</f>
        <v>Housekeeping - Daily Maid Service Revenue -Resorts-EPCB Calypso-LOC GM</v>
      </c>
      <c r="C75">
        <v>44300</v>
      </c>
      <c r="D75" s="86" t="s">
        <v>342</v>
      </c>
      <c r="E75" s="83" t="s">
        <v>215</v>
      </c>
    </row>
    <row r="76" spans="1:5" ht="12">
      <c r="A76" t="str">
        <f>CONCATENATE(C76,"-",$F$2,"-",$K$2,"-",$U$2)</f>
        <v>44900-01-08-01-50</v>
      </c>
      <c r="B76" s="80" t="str">
        <f>CONCATENATE(D76,"-",$F$1,"-",$K$1,"-",$U$1)</f>
        <v>Housekeeping - Other Revenue-Resorts-EPCB Calypso-LOC GM</v>
      </c>
      <c r="C76">
        <v>44900</v>
      </c>
      <c r="D76" s="80" t="s">
        <v>88</v>
      </c>
      <c r="E76" s="83" t="s">
        <v>215</v>
      </c>
    </row>
    <row r="77" ht="12">
      <c r="E77" s="83"/>
    </row>
    <row r="78" spans="1:5" ht="12">
      <c r="A78" t="str">
        <f>CONCATENATE(C78,"-",$F$2,"-",$K$2,"-",$U$2)</f>
        <v>44105-01-08-01-50</v>
      </c>
      <c r="B78" s="80" t="str">
        <f>CONCATENATE(D78,"-",$F$1,"-",$K$1,"-",$U$1)</f>
        <v>Housekeeping - Departure Expense-Resorts-EPCB Calypso-LOC GM</v>
      </c>
      <c r="C78" s="9">
        <v>44105</v>
      </c>
      <c r="D78" s="83" t="s">
        <v>221</v>
      </c>
      <c r="E78" s="83" t="s">
        <v>222</v>
      </c>
    </row>
    <row r="79" spans="1:5" ht="12">
      <c r="A79" t="str">
        <f>CONCATENATE(C79,"-",$F$2,"-",$K$2,"-",$U$2)</f>
        <v>44205-01-08-01-50</v>
      </c>
      <c r="B79" s="80" t="str">
        <f>CONCATENATE(D79,"-",$F$1,"-",$K$1,"-",$U$1)</f>
        <v>Housekeeping - Towel &amp; Trash Expense-Resorts-EPCB Calypso-LOC GM</v>
      </c>
      <c r="C79" s="9">
        <v>44205</v>
      </c>
      <c r="D79" s="83" t="s">
        <v>220</v>
      </c>
      <c r="E79" s="83" t="s">
        <v>222</v>
      </c>
    </row>
    <row r="80" spans="1:5" ht="12">
      <c r="A80" t="str">
        <f>CONCATENATE(C80,"-",$F$2,"-",$K$2,"-",$U$2)</f>
        <v>44305-01-08-01-50</v>
      </c>
      <c r="B80" s="80" t="str">
        <f>CONCATENATE(D80,"-",$F$1,"-",$K$1,"-",$U$1)</f>
        <v>Housekeeping - Daily Maid Service Expense-Resorts-EPCB Calypso-LOC GM</v>
      </c>
      <c r="C80" s="9">
        <v>44305</v>
      </c>
      <c r="D80" s="83" t="s">
        <v>219</v>
      </c>
      <c r="E80" s="83" t="s">
        <v>222</v>
      </c>
    </row>
    <row r="81" spans="1:5" ht="12">
      <c r="A81" t="str">
        <f>CONCATENATE(C81,"-",$F$2,"-",$K$2,"-",$U$2)</f>
        <v>44905-01-08-01-50</v>
      </c>
      <c r="B81" s="80" t="str">
        <f>CONCATENATE(D81,"-",$F$1,"-",$K$1,"-",$U$1)</f>
        <v>Housekeeping - Other Expense-Resorts-EPCB Calypso-LOC GM</v>
      </c>
      <c r="C81" s="9">
        <v>44905</v>
      </c>
      <c r="D81" s="83" t="s">
        <v>218</v>
      </c>
      <c r="E81" s="83" t="s">
        <v>222</v>
      </c>
    </row>
    <row r="82" ht="12">
      <c r="E82" s="83"/>
    </row>
    <row r="83" spans="1:5" ht="12">
      <c r="A83" t="str">
        <f>CONCATENATE(C83,"-",$F$2,"-",$K$2,"-",$U$2)</f>
        <v>45100-01-08-01-50</v>
      </c>
      <c r="B83" s="80" t="str">
        <f>CONCATENATE(D83,"-",$F$1,"-",$K$1,"-",$U$1)</f>
        <v>Maintenance Revenue-Resorts-EPCB Calypso-LOC GM</v>
      </c>
      <c r="C83">
        <v>45100</v>
      </c>
      <c r="D83" s="80" t="s">
        <v>89</v>
      </c>
      <c r="E83" s="83" t="s">
        <v>215</v>
      </c>
    </row>
    <row r="84" spans="1:5" ht="12">
      <c r="A84" t="str">
        <f>CONCATENATE(C84,"-",$F$2,"-",$K$2,"-",$U$2)</f>
        <v>45105-01-08-01-50</v>
      </c>
      <c r="B84" s="80" t="str">
        <f>CONCATENATE(D84,"-",$F$1,"-",$K$1,"-",$U$1)</f>
        <v>Maintenance Expense-Resorts-EPCB Calypso-LOC GM</v>
      </c>
      <c r="C84" s="9">
        <v>45105</v>
      </c>
      <c r="D84" s="83" t="s">
        <v>228</v>
      </c>
      <c r="E84" s="83" t="s">
        <v>222</v>
      </c>
    </row>
    <row r="85" ht="12">
      <c r="E85" s="83"/>
    </row>
    <row r="86" spans="1:5" ht="12">
      <c r="A86" t="str">
        <f>CONCATENATE(C86,"-",$F$2,"-",$K$2,"-",$U$2)</f>
        <v>46100-01-08-01-50</v>
      </c>
      <c r="B86" s="80" t="str">
        <f>CONCATENATE(D86,"-",$F$1,"-",$K$1,"-",$U$1)</f>
        <v>Telephone Revenue-Resorts-EPCB Calypso-LOC GM</v>
      </c>
      <c r="C86">
        <v>46100</v>
      </c>
      <c r="D86" s="80" t="s">
        <v>90</v>
      </c>
      <c r="E86" s="83" t="s">
        <v>215</v>
      </c>
    </row>
    <row r="87" spans="1:5" ht="12">
      <c r="A87" t="str">
        <f>CONCATENATE(C87,"-",$F$2,"-",$K$2,"-",$U$2)</f>
        <v>46105-01-08-01-50</v>
      </c>
      <c r="B87" s="80" t="str">
        <f>CONCATENATE(D87,"-",$F$1,"-",$K$1,"-",$U$1)</f>
        <v>Telephone Expense-Resorts-EPCB Calypso-LOC GM</v>
      </c>
      <c r="C87" s="9">
        <v>46105</v>
      </c>
      <c r="D87" s="83" t="s">
        <v>229</v>
      </c>
      <c r="E87" s="83" t="s">
        <v>222</v>
      </c>
    </row>
    <row r="88" spans="3:5" ht="12">
      <c r="C88" s="6"/>
      <c r="D88" s="82"/>
      <c r="E88" s="83"/>
    </row>
    <row r="89" spans="1:5" ht="12">
      <c r="A89" t="str">
        <f>CONCATENATE(C89,"-",$F$2,"-",$K$2,"-",$U$2)</f>
        <v>46200-01-08-01-50</v>
      </c>
      <c r="B89" s="80" t="str">
        <f>CONCATENATE(D89,"-",$F$1,"-",$K$1,"-",$U$1)</f>
        <v>Internet Access Revenue  -Resorts-EPCB Calypso-LOC GM</v>
      </c>
      <c r="C89">
        <v>46200</v>
      </c>
      <c r="D89" s="80" t="s">
        <v>91</v>
      </c>
      <c r="E89" s="83" t="s">
        <v>215</v>
      </c>
    </row>
    <row r="90" spans="1:5" ht="12">
      <c r="A90" t="str">
        <f>CONCATENATE(C90,"-",$F$2,"-",$K$2,"-",$U$2)</f>
        <v>46205-01-08-01-50</v>
      </c>
      <c r="B90" s="80" t="str">
        <f>CONCATENATE(D90,"-",$F$1,"-",$K$1,"-",$U$1)</f>
        <v>Internet Access Expense-Resorts-EPCB Calypso-LOC GM</v>
      </c>
      <c r="C90" s="9">
        <v>46205</v>
      </c>
      <c r="D90" s="83" t="s">
        <v>231</v>
      </c>
      <c r="E90" s="83" t="s">
        <v>222</v>
      </c>
    </row>
    <row r="91" spans="3:5" ht="12">
      <c r="C91" s="6"/>
      <c r="D91" s="82"/>
      <c r="E91" s="83"/>
    </row>
    <row r="92" spans="1:5" ht="12">
      <c r="A92" t="str">
        <f>CONCATENATE(C92,"-",$F$2,"-",$K$2,"-",$U$2)</f>
        <v>46300-01-08-01-50</v>
      </c>
      <c r="B92" s="80" t="str">
        <f>CONCATENATE(D92,"-",$F$1,"-",$K$1,"-",$U$1)</f>
        <v>VHS/DVD Revenue   -Resorts-EPCB Calypso-LOC GM</v>
      </c>
      <c r="C92">
        <v>46300</v>
      </c>
      <c r="D92" s="80" t="s">
        <v>92</v>
      </c>
      <c r="E92" s="83" t="s">
        <v>215</v>
      </c>
    </row>
    <row r="93" spans="1:5" ht="12">
      <c r="A93" t="str">
        <f>CONCATENATE(C93,"-",$F$2,"-",$K$2,"-",$U$2)</f>
        <v>46305-01-08-01-50</v>
      </c>
      <c r="B93" s="80" t="str">
        <f>CONCATENATE(D93,"-",$F$1,"-",$K$1,"-",$U$1)</f>
        <v>VHS/DVD Expense-Resorts-EPCB Calypso-LOC GM</v>
      </c>
      <c r="C93" s="9">
        <v>46305</v>
      </c>
      <c r="D93" s="83" t="s">
        <v>230</v>
      </c>
      <c r="E93" s="83" t="s">
        <v>222</v>
      </c>
    </row>
    <row r="94" ht="12">
      <c r="E94" s="83"/>
    </row>
    <row r="95" spans="1:5" ht="12">
      <c r="A95" t="str">
        <f>CONCATENATE(C95,"-",$F$2,"-",$K$2,"-",$U$2)</f>
        <v>48100-01-08-01-50</v>
      </c>
      <c r="B95" s="80" t="str">
        <f>CONCATENATE(D95,"-",$F$1,"-",$K$1,"-",$U$1)</f>
        <v>Other Service Fee Revenue-Resorts-EPCB Calypso-LOC GM</v>
      </c>
      <c r="C95">
        <v>48100</v>
      </c>
      <c r="D95" s="80" t="s">
        <v>95</v>
      </c>
      <c r="E95" s="83" t="s">
        <v>215</v>
      </c>
    </row>
    <row r="96" ht="12">
      <c r="E96" s="83"/>
    </row>
    <row r="97" spans="1:5" ht="12">
      <c r="A97" t="str">
        <f>CONCATENATE(C97,"-",$F$2,"-",$K$2,"-",$U$2)</f>
        <v>49100-01-08-01-50</v>
      </c>
      <c r="B97" s="80" t="str">
        <f>CONCATENATE(D97,"-",$F$1,"-",$K$1,"-",$U$1)</f>
        <v>Interest Income-Resorts-EPCB Calypso-LOC GM</v>
      </c>
      <c r="C97">
        <v>49100</v>
      </c>
      <c r="D97" s="80" t="s">
        <v>96</v>
      </c>
      <c r="E97" s="83" t="s">
        <v>215</v>
      </c>
    </row>
    <row r="98" ht="12">
      <c r="E98" s="83"/>
    </row>
    <row r="99" spans="1:5" ht="12">
      <c r="A99" t="str">
        <f aca="true" t="shared" si="10" ref="A99:A105">CONCATENATE(C99,"-",$F$2,"-",$K$2,"-",$U$2)</f>
        <v>51100-01-08-01-50</v>
      </c>
      <c r="B99" s="80" t="str">
        <f aca="true" t="shared" si="11" ref="B99:B105">CONCATENATE(D99,"-",$F$1,"-",$K$1,"-",$U$1)</f>
        <v>Tenant Satisfaction-Resorts-EPCB Calypso-LOC GM</v>
      </c>
      <c r="C99">
        <v>51100</v>
      </c>
      <c r="D99" s="80" t="s">
        <v>97</v>
      </c>
      <c r="E99" s="83" t="s">
        <v>216</v>
      </c>
    </row>
    <row r="100" spans="1:5" ht="12">
      <c r="A100" t="str">
        <f t="shared" si="10"/>
        <v>51150-01-08-01-50</v>
      </c>
      <c r="B100" s="80" t="str">
        <f t="shared" si="11"/>
        <v>Owner Satisfaction-Resorts-EPCB Calypso-LOC GM</v>
      </c>
      <c r="C100">
        <v>51150</v>
      </c>
      <c r="D100" s="80" t="s">
        <v>98</v>
      </c>
      <c r="E100" s="83" t="s">
        <v>216</v>
      </c>
    </row>
    <row r="101" spans="1:5" ht="12">
      <c r="A101" t="str">
        <f t="shared" si="10"/>
        <v>51200-01-08-01-50</v>
      </c>
      <c r="B101" s="80" t="str">
        <f t="shared" si="11"/>
        <v>Other Tenant Expense-Resorts-EPCB Calypso-LOC GM</v>
      </c>
      <c r="C101">
        <v>51200</v>
      </c>
      <c r="D101" s="80" t="s">
        <v>99</v>
      </c>
      <c r="E101" s="83" t="s">
        <v>216</v>
      </c>
    </row>
    <row r="102" spans="1:5" ht="12">
      <c r="A102" t="str">
        <f t="shared" si="10"/>
        <v>51250-01-08-01-50</v>
      </c>
      <c r="B102" s="80" t="str">
        <f t="shared" si="11"/>
        <v>Other Owner Expense-Resorts-EPCB Calypso-LOC GM</v>
      </c>
      <c r="C102">
        <v>51250</v>
      </c>
      <c r="D102" s="80" t="s">
        <v>100</v>
      </c>
      <c r="E102" s="83" t="s">
        <v>216</v>
      </c>
    </row>
    <row r="103" spans="1:5" ht="12">
      <c r="A103" t="str">
        <f t="shared" si="10"/>
        <v>51300-01-08-01-50</v>
      </c>
      <c r="B103" s="80" t="str">
        <f t="shared" si="11"/>
        <v>Credit Card Fees-Resorts-EPCB Calypso-LOC GM</v>
      </c>
      <c r="C103">
        <v>51300</v>
      </c>
      <c r="D103" s="80" t="s">
        <v>101</v>
      </c>
      <c r="E103" s="83" t="s">
        <v>216</v>
      </c>
    </row>
    <row r="104" spans="1:5" ht="12">
      <c r="A104" t="str">
        <f t="shared" si="10"/>
        <v>51400-01-08-01-50</v>
      </c>
      <c r="B104" s="80" t="str">
        <f t="shared" si="11"/>
        <v>Travel Agent commissions-Resorts-EPCB Calypso-LOC GM</v>
      </c>
      <c r="C104">
        <v>51400</v>
      </c>
      <c r="D104" s="80" t="s">
        <v>102</v>
      </c>
      <c r="E104" s="83" t="s">
        <v>216</v>
      </c>
    </row>
    <row r="105" spans="1:5" ht="12">
      <c r="A105" t="str">
        <f t="shared" si="10"/>
        <v>51500-01-08-01-50</v>
      </c>
      <c r="B105" s="80" t="str">
        <f t="shared" si="11"/>
        <v>Industry Relations-Resorts-EPCB Calypso-LOC GM</v>
      </c>
      <c r="C105">
        <v>51500</v>
      </c>
      <c r="D105" s="80" t="s">
        <v>103</v>
      </c>
      <c r="E105" s="83" t="s">
        <v>216</v>
      </c>
    </row>
    <row r="106" ht="12">
      <c r="E106" s="83"/>
    </row>
    <row r="107" spans="1:5" ht="12">
      <c r="A107" t="str">
        <f>CONCATENATE(C107,"-",$F$2,"-",$K$2,"-",$U$2)</f>
        <v>61100-01-08-01-50</v>
      </c>
      <c r="B107" s="80" t="str">
        <f>CONCATENATE(D107,"-",$F$1,"-",$K$1,"-",$U$1)</f>
        <v>Salary Expense-Resorts-EPCB Calypso-LOC GM</v>
      </c>
      <c r="C107" s="26">
        <v>61100</v>
      </c>
      <c r="D107" s="80" t="s">
        <v>104</v>
      </c>
      <c r="E107" s="83" t="s">
        <v>216</v>
      </c>
    </row>
    <row r="108" spans="1:5" ht="12">
      <c r="A108" t="str">
        <f>CONCATENATE(C108,"-",$F$2,"-",$K$2,"-",$V$2)</f>
        <v>61100-01-08-01-51</v>
      </c>
      <c r="B108" s="80" t="str">
        <f>CONCATENATE(D108,"-",$F$1,"-",$K$1,"-",$V$1)</f>
        <v>Salary Expense-Resorts-EPCB Calypso-Admin</v>
      </c>
      <c r="C108" s="26">
        <v>61100</v>
      </c>
      <c r="D108" s="80" t="s">
        <v>104</v>
      </c>
      <c r="E108" s="83" t="s">
        <v>216</v>
      </c>
    </row>
    <row r="109" spans="1:5" ht="12">
      <c r="A109" t="str">
        <f>CONCATENATE(C109,"-",$F$2,"-",$K$2,"-",$W$2)</f>
        <v>61100-01-08-01-52</v>
      </c>
      <c r="B109" s="80" t="str">
        <f>CONCATENATE(D109,"-",$F$1,"-",$K$1,"-",$W$1)</f>
        <v>Salary Expense-Resorts-EPCB Calypso-Gst Svcs</v>
      </c>
      <c r="C109" s="26">
        <v>61100</v>
      </c>
      <c r="D109" s="80" t="s">
        <v>104</v>
      </c>
      <c r="E109" s="83" t="s">
        <v>216</v>
      </c>
    </row>
    <row r="110" spans="1:5" ht="12">
      <c r="A110" t="str">
        <f>CONCATENATE(C110,"-",$F$2,"-",$K$2,"-",$X$2)</f>
        <v>61100-01-08-01-53</v>
      </c>
      <c r="B110" s="80" t="str">
        <f>CONCATENATE(D110,"-",$F$1,"-",$K$1,"-",$X$1)</f>
        <v>Salary Expense-Resorts-EPCB Calypso-Front Desk</v>
      </c>
      <c r="C110" s="26">
        <v>61100</v>
      </c>
      <c r="D110" s="80" t="s">
        <v>104</v>
      </c>
      <c r="E110" s="83" t="s">
        <v>216</v>
      </c>
    </row>
    <row r="111" spans="1:5" ht="12">
      <c r="A111" t="str">
        <f>CONCATENATE(C111,"-",$F$2,"-",$K$2,"-",$AC$2)</f>
        <v>61100-01-08-01-70</v>
      </c>
      <c r="B111" s="80" t="str">
        <f>CONCATENATE(D111,"-",$F$1,"-",$K$1,"-",$AC$1)</f>
        <v>Salary Expense-Resorts-EPCB Calypso-Hskg</v>
      </c>
      <c r="C111" s="26">
        <v>61100</v>
      </c>
      <c r="D111" s="80" t="s">
        <v>104</v>
      </c>
      <c r="E111" s="83" t="s">
        <v>216</v>
      </c>
    </row>
    <row r="112" spans="1:5" ht="12">
      <c r="A112" t="str">
        <f>CONCATENATE(C112,"-",$F$2,"-",$K$2,"-",$AD$2)</f>
        <v>61100-01-08-01-71</v>
      </c>
      <c r="B112" s="80" t="str">
        <f>CONCATENATE(D112,"-",$F$1,"-",$K$1,"-",$AD$1)</f>
        <v>Salary Expense-Resorts-EPCB Calypso-Hskg staff</v>
      </c>
      <c r="C112" s="26">
        <v>61100</v>
      </c>
      <c r="D112" s="80" t="s">
        <v>104</v>
      </c>
      <c r="E112" s="83" t="s">
        <v>216</v>
      </c>
    </row>
    <row r="113" spans="1:5" ht="12">
      <c r="A113" t="str">
        <f>CONCATENATE(C113,"-",$F$2,"-",$K$2,"-",$AE$2)</f>
        <v>61100-01-08-01-72</v>
      </c>
      <c r="B113" s="80" t="str">
        <f>CONCATENATE(D113,"-",$F$1,"-",$K$1,"-",$AE$1)</f>
        <v>Salary Expense-Resorts-EPCB Calypso-Hskp insp</v>
      </c>
      <c r="C113" s="26">
        <v>61100</v>
      </c>
      <c r="D113" s="80" t="s">
        <v>104</v>
      </c>
      <c r="E113" s="83" t="s">
        <v>216</v>
      </c>
    </row>
    <row r="114" spans="1:5" ht="12">
      <c r="A114" t="str">
        <f>CONCATENATE(C114,"-",$F$2,"-",$K$2,"-",$AF$2)</f>
        <v>61100-01-08-01-80</v>
      </c>
      <c r="B114" s="80" t="str">
        <f>CONCATENATE(D114,"-",$F$1,"-",$K$1,"-",$AF$1)</f>
        <v>Salary Expense-Resorts-EPCB Calypso-Maint</v>
      </c>
      <c r="C114" s="26">
        <v>61100</v>
      </c>
      <c r="D114" s="80" t="s">
        <v>104</v>
      </c>
      <c r="E114" s="83" t="s">
        <v>216</v>
      </c>
    </row>
    <row r="115" spans="1:5" ht="12">
      <c r="A115" t="str">
        <f>CONCATENATE(C115,"-",$F$2,"-",$K$2,"-",$AG$2)</f>
        <v>61100-01-08-01-81</v>
      </c>
      <c r="B115" s="80" t="str">
        <f>CONCATENATE(D115,"-",$F$1,"-",$K$1,"-",$AG$1)</f>
        <v>Salary Expense-Resorts-EPCB Calypso-Maint Staff</v>
      </c>
      <c r="C115" s="26">
        <v>61100</v>
      </c>
      <c r="D115" s="80" t="s">
        <v>104</v>
      </c>
      <c r="E115" s="83" t="s">
        <v>216</v>
      </c>
    </row>
    <row r="116" spans="1:5" ht="12">
      <c r="A116" t="str">
        <f>CONCATENATE(C116,"-",$F$2,"-",$K$2,"-",$AH$2)</f>
        <v>61100-01-08-01-90</v>
      </c>
      <c r="B116" s="80" t="str">
        <f>CONCATENATE(D116,"-",$F$1,"-",$K$1,"-",$AH$1)</f>
        <v>Salary Expense-Resorts-EPCB Calypso-F&amp;B</v>
      </c>
      <c r="C116" s="26">
        <v>61100</v>
      </c>
      <c r="D116" s="80" t="s">
        <v>104</v>
      </c>
      <c r="E116" s="83" t="s">
        <v>216</v>
      </c>
    </row>
    <row r="117" spans="1:5" ht="12">
      <c r="A117" t="str">
        <f>CONCATENATE(C117,"-",$F$2,"-",$K$2,"-",$AI$2)</f>
        <v>61100-01-08-01-91</v>
      </c>
      <c r="B117" s="80" t="str">
        <f>CONCATENATE(D117,"-",$F$1,"-",$K$1,"-",$AI$1)</f>
        <v>Salary Expense-Resorts-EPCB Calypso-F&amp;B Staff</v>
      </c>
      <c r="C117" s="26">
        <v>61100</v>
      </c>
      <c r="D117" s="80" t="s">
        <v>104</v>
      </c>
      <c r="E117" s="83" t="s">
        <v>216</v>
      </c>
    </row>
    <row r="118" spans="1:5" ht="12">
      <c r="A118" t="str">
        <f>CONCATENATE(C118,"-",$F$2,"-",$K$2,"-",$Y$2)</f>
        <v>61100-01-08-01-55</v>
      </c>
      <c r="B118" s="80" t="str">
        <f>CONCATENATE(D118,"-",$F$1,"-",$K$1,"-",$Y$1)</f>
        <v>Salary Expense-Resorts-EPCB Calypso-Act Mgr</v>
      </c>
      <c r="C118" s="26">
        <v>61100</v>
      </c>
      <c r="D118" s="80" t="s">
        <v>104</v>
      </c>
      <c r="E118" s="83" t="s">
        <v>216</v>
      </c>
    </row>
    <row r="119" spans="1:5" ht="12">
      <c r="A119" t="str">
        <f>CONCATENATE(C119,"-",$F$2,"-",$K$2,"-",$Z$2)</f>
        <v>61100-01-08-01-56</v>
      </c>
      <c r="B119" s="80" t="str">
        <f>CONCATENATE(D119,"-",$F$1,"-",$K$1,"-",$Z$1)</f>
        <v>Salary Expense-Resorts-EPCB Calypso-Act Staff</v>
      </c>
      <c r="C119" s="26">
        <v>61100</v>
      </c>
      <c r="D119" s="80" t="s">
        <v>104</v>
      </c>
      <c r="E119" s="83" t="s">
        <v>216</v>
      </c>
    </row>
    <row r="120" spans="1:5" ht="12">
      <c r="A120" s="28" t="str">
        <f>CONCATENATE(C120,"-",$F$2,"-",$K$2,"-",$U$2)</f>
        <v>61200-01-08-01-50</v>
      </c>
      <c r="B120" s="81" t="str">
        <f>CONCATENATE(D120,"-",$F$1,"-",$K$1,"-",$U$1)</f>
        <v>FICA &amp; Medicare-Resorts-EPCB Calypso-LOC GM</v>
      </c>
      <c r="C120" s="26">
        <v>61200</v>
      </c>
      <c r="D120" s="80" t="s">
        <v>105</v>
      </c>
      <c r="E120" s="83" t="s">
        <v>216</v>
      </c>
    </row>
    <row r="121" spans="1:5" ht="12">
      <c r="A121" t="str">
        <f>CONCATENATE(C121,"-",$F$2,"-",$K$2,"-",$V$2)</f>
        <v>61200-01-08-01-51</v>
      </c>
      <c r="B121" s="80" t="str">
        <f>CONCATENATE(D121,"-",$F$1,"-",$K$1,"-",$V$1)</f>
        <v>FICA &amp; Medicare-Resorts-EPCB Calypso-Admin</v>
      </c>
      <c r="C121" s="26">
        <v>61200</v>
      </c>
      <c r="D121" s="80" t="s">
        <v>105</v>
      </c>
      <c r="E121" s="83" t="s">
        <v>216</v>
      </c>
    </row>
    <row r="122" spans="1:5" ht="12">
      <c r="A122" t="str">
        <f>CONCATENATE(C122,"-",$F$2,"-",$K$2,"-",$W$2)</f>
        <v>61200-01-08-01-52</v>
      </c>
      <c r="B122" s="80" t="str">
        <f>CONCATENATE(D122,"-",$F$1,"-",$K$1,"-",$W$1)</f>
        <v>FICA &amp; Medicare-Resorts-EPCB Calypso-Gst Svcs</v>
      </c>
      <c r="C122" s="26">
        <v>61200</v>
      </c>
      <c r="D122" s="80" t="s">
        <v>105</v>
      </c>
      <c r="E122" s="83" t="s">
        <v>216</v>
      </c>
    </row>
    <row r="123" spans="1:5" ht="12">
      <c r="A123" t="str">
        <f>CONCATENATE(C123,"-",$F$2,"-",$K$2,"-",$X$2)</f>
        <v>61200-01-08-01-53</v>
      </c>
      <c r="B123" s="80" t="str">
        <f>CONCATENATE(D123,"-",$F$1,"-",$K$1,"-",$X$1)</f>
        <v>FICA &amp; Medicare-Resorts-EPCB Calypso-Front Desk</v>
      </c>
      <c r="C123" s="26">
        <v>61200</v>
      </c>
      <c r="D123" s="80" t="s">
        <v>105</v>
      </c>
      <c r="E123" s="83" t="s">
        <v>216</v>
      </c>
    </row>
    <row r="124" spans="1:5" ht="12">
      <c r="A124" t="str">
        <f>CONCATENATE(C124,"-",$F$2,"-",$K$2,"-",$AC$2)</f>
        <v>61200-01-08-01-70</v>
      </c>
      <c r="B124" s="80" t="str">
        <f>CONCATENATE(D124,"-",$F$1,"-",$K$1,"-",$AC$1)</f>
        <v>FICA &amp; Medicare-Resorts-EPCB Calypso-Hskg</v>
      </c>
      <c r="C124" s="26">
        <v>61200</v>
      </c>
      <c r="D124" s="80" t="s">
        <v>105</v>
      </c>
      <c r="E124" s="83" t="s">
        <v>216</v>
      </c>
    </row>
    <row r="125" spans="1:5" ht="12">
      <c r="A125" t="str">
        <f>CONCATENATE(C125,"-",$F$2,"-",$K$2,"-",$AD$2)</f>
        <v>61200-01-08-01-71</v>
      </c>
      <c r="B125" s="80" t="str">
        <f>CONCATENATE(D125,"-",$F$1,"-",$K$1,"-",$AD$1)</f>
        <v>FICA &amp; Medicare-Resorts-EPCB Calypso-Hskg staff</v>
      </c>
      <c r="C125" s="26">
        <v>61200</v>
      </c>
      <c r="D125" s="80" t="s">
        <v>105</v>
      </c>
      <c r="E125" s="83" t="s">
        <v>216</v>
      </c>
    </row>
    <row r="126" spans="1:5" ht="12">
      <c r="A126" t="str">
        <f>CONCATENATE(C126,"-",$F$2,"-",$K$2,"-",$AE$2)</f>
        <v>61200-01-08-01-72</v>
      </c>
      <c r="B126" s="80" t="str">
        <f>CONCATENATE(D126,"-",$F$1,"-",$K$1,"-",$AE$1)</f>
        <v>FICA &amp; Medicare-Resorts-EPCB Calypso-Hskp insp</v>
      </c>
      <c r="C126" s="26">
        <v>61200</v>
      </c>
      <c r="D126" s="80" t="s">
        <v>105</v>
      </c>
      <c r="E126" s="83" t="s">
        <v>216</v>
      </c>
    </row>
    <row r="127" spans="1:5" ht="12">
      <c r="A127" t="str">
        <f>CONCATENATE(C127,"-",$F$2,"-",$K$2,"-",$AF$2)</f>
        <v>61200-01-08-01-80</v>
      </c>
      <c r="B127" s="80" t="str">
        <f>CONCATENATE(D127,"-",$F$1,"-",$K$1,"-",$AF$1)</f>
        <v>FICA &amp; Medicare-Resorts-EPCB Calypso-Maint</v>
      </c>
      <c r="C127" s="26">
        <v>61200</v>
      </c>
      <c r="D127" s="80" t="s">
        <v>105</v>
      </c>
      <c r="E127" s="83" t="s">
        <v>216</v>
      </c>
    </row>
    <row r="128" spans="1:5" ht="12">
      <c r="A128" t="str">
        <f>CONCATENATE(C128,"-",$F$2,"-",$K$2,"-",$AG$2)</f>
        <v>61200-01-08-01-81</v>
      </c>
      <c r="B128" s="80" t="str">
        <f>CONCATENATE(D128,"-",$F$1,"-",$K$1,"-",$AG$1)</f>
        <v>FICA &amp; Medicare-Resorts-EPCB Calypso-Maint Staff</v>
      </c>
      <c r="C128" s="26">
        <v>61200</v>
      </c>
      <c r="D128" s="80" t="s">
        <v>105</v>
      </c>
      <c r="E128" s="83" t="s">
        <v>216</v>
      </c>
    </row>
    <row r="129" spans="1:5" ht="12">
      <c r="A129" t="str">
        <f>CONCATENATE(C129,"-",$F$2,"-",$K$2,"-",$AH$2)</f>
        <v>61200-01-08-01-90</v>
      </c>
      <c r="B129" s="80" t="str">
        <f>CONCATENATE(D129,"-",$F$1,"-",$K$1,"-",$AH$1)</f>
        <v>FICA &amp; Medicare-Resorts-EPCB Calypso-F&amp;B</v>
      </c>
      <c r="C129" s="26">
        <v>61200</v>
      </c>
      <c r="D129" s="80" t="s">
        <v>105</v>
      </c>
      <c r="E129" s="83" t="s">
        <v>216</v>
      </c>
    </row>
    <row r="130" spans="1:5" ht="12">
      <c r="A130" t="str">
        <f>CONCATENATE(C130,"-",$F$2,"-",$K$2,"-",$AI$2)</f>
        <v>61200-01-08-01-91</v>
      </c>
      <c r="B130" s="80" t="str">
        <f>CONCATENATE(D130,"-",$F$1,"-",$K$1,"-",$AI$1)</f>
        <v>FICA &amp; Medicare-Resorts-EPCB Calypso-F&amp;B Staff</v>
      </c>
      <c r="C130" s="26">
        <v>61200</v>
      </c>
      <c r="D130" s="80" t="s">
        <v>105</v>
      </c>
      <c r="E130" s="83" t="s">
        <v>216</v>
      </c>
    </row>
    <row r="131" spans="1:5" ht="12">
      <c r="A131" t="str">
        <f>CONCATENATE(C131,"-",$F$2,"-",$K$2,"-",$Y$2)</f>
        <v>61200-01-08-01-55</v>
      </c>
      <c r="B131" s="80" t="str">
        <f>CONCATENATE(D131,"-",$F$1,"-",$K$1,"-",$Y$1)</f>
        <v>FICA &amp; Medicare-Resorts-EPCB Calypso-Act Mgr</v>
      </c>
      <c r="C131" s="26">
        <v>61200</v>
      </c>
      <c r="D131" s="80" t="s">
        <v>105</v>
      </c>
      <c r="E131" s="83" t="s">
        <v>216</v>
      </c>
    </row>
    <row r="132" spans="1:5" ht="12">
      <c r="A132" t="str">
        <f>CONCATENATE(C132,"-",$F$2,"-",$K$2,"-",$Z$2)</f>
        <v>61200-01-08-01-56</v>
      </c>
      <c r="B132" s="80" t="str">
        <f>CONCATENATE(D132,"-",$F$1,"-",$K$1,"-",$Z$1)</f>
        <v>FICA &amp; Medicare-Resorts-EPCB Calypso-Act Staff</v>
      </c>
      <c r="C132" s="26">
        <v>61200</v>
      </c>
      <c r="D132" s="80" t="s">
        <v>105</v>
      </c>
      <c r="E132" s="83" t="s">
        <v>216</v>
      </c>
    </row>
    <row r="133" spans="1:5" ht="12">
      <c r="A133" s="28" t="str">
        <f>CONCATENATE(C133,"-",$F$2,"-",$K$2,"-",$U$2)</f>
        <v>61300-01-08-01-50</v>
      </c>
      <c r="B133" s="81" t="str">
        <f>CONCATENATE(D133,"-",$F$1,"-",$K$1,"-",$U$1)</f>
        <v>FUTA-Resorts-EPCB Calypso-LOC GM</v>
      </c>
      <c r="C133" s="26">
        <v>61300</v>
      </c>
      <c r="D133" s="80" t="s">
        <v>106</v>
      </c>
      <c r="E133" s="83" t="s">
        <v>216</v>
      </c>
    </row>
    <row r="134" spans="1:5" ht="12">
      <c r="A134" t="str">
        <f>CONCATENATE(C134,"-",$F$2,"-",$K$2,"-",$V$2)</f>
        <v>61300-01-08-01-51</v>
      </c>
      <c r="B134" s="80" t="str">
        <f>CONCATENATE(D134,"-",$F$1,"-",$K$1,"-",$V$1)</f>
        <v>FUTA-Resorts-EPCB Calypso-Admin</v>
      </c>
      <c r="C134" s="26">
        <v>61300</v>
      </c>
      <c r="D134" s="80" t="s">
        <v>106</v>
      </c>
      <c r="E134" s="83" t="s">
        <v>216</v>
      </c>
    </row>
    <row r="135" spans="1:5" ht="12">
      <c r="A135" t="str">
        <f>CONCATENATE(C135,"-",$F$2,"-",$K$2,"-",$W$2)</f>
        <v>61300-01-08-01-52</v>
      </c>
      <c r="B135" s="80" t="str">
        <f>CONCATENATE(D135,"-",$F$1,"-",$K$1,"-",$W$1)</f>
        <v>FUTA-Resorts-EPCB Calypso-Gst Svcs</v>
      </c>
      <c r="C135" s="26">
        <v>61300</v>
      </c>
      <c r="D135" s="80" t="s">
        <v>106</v>
      </c>
      <c r="E135" s="83" t="s">
        <v>216</v>
      </c>
    </row>
    <row r="136" spans="1:5" ht="12">
      <c r="A136" t="str">
        <f>CONCATENATE(C136,"-",$F$2,"-",$K$2,"-",$X$2)</f>
        <v>61300-01-08-01-53</v>
      </c>
      <c r="B136" s="80" t="str">
        <f>CONCATENATE(D136,"-",$F$1,"-",$K$1,"-",$X$1)</f>
        <v>FUTA-Resorts-EPCB Calypso-Front Desk</v>
      </c>
      <c r="C136" s="26">
        <v>61300</v>
      </c>
      <c r="D136" s="80" t="s">
        <v>106</v>
      </c>
      <c r="E136" s="83" t="s">
        <v>216</v>
      </c>
    </row>
    <row r="137" spans="1:5" ht="12">
      <c r="A137" t="str">
        <f>CONCATENATE(C137,"-",$F$2,"-",$K$2,"-",$AC$2)</f>
        <v>61300-01-08-01-70</v>
      </c>
      <c r="B137" s="80" t="str">
        <f>CONCATENATE(D137,"-",$F$1,"-",$K$1,"-",$AC$1)</f>
        <v>FUTA-Resorts-EPCB Calypso-Hskg</v>
      </c>
      <c r="C137" s="26">
        <v>61300</v>
      </c>
      <c r="D137" s="80" t="s">
        <v>106</v>
      </c>
      <c r="E137" s="83" t="s">
        <v>216</v>
      </c>
    </row>
    <row r="138" spans="1:5" ht="12">
      <c r="A138" t="str">
        <f>CONCATENATE(C138,"-",$F$2,"-",$K$2,"-",$AD$2)</f>
        <v>61300-01-08-01-71</v>
      </c>
      <c r="B138" s="80" t="str">
        <f>CONCATENATE(D138,"-",$F$1,"-",$K$1,"-",$AD$1)</f>
        <v>FUTA-Resorts-EPCB Calypso-Hskg staff</v>
      </c>
      <c r="C138" s="26">
        <v>61300</v>
      </c>
      <c r="D138" s="80" t="s">
        <v>106</v>
      </c>
      <c r="E138" s="83" t="s">
        <v>216</v>
      </c>
    </row>
    <row r="139" spans="1:5" ht="12">
      <c r="A139" t="str">
        <f>CONCATENATE(C139,"-",$F$2,"-",$K$2,"-",$AE$2)</f>
        <v>61300-01-08-01-72</v>
      </c>
      <c r="B139" s="80" t="str">
        <f>CONCATENATE(D139,"-",$F$1,"-",$K$1,"-",$AE$1)</f>
        <v>FUTA-Resorts-EPCB Calypso-Hskp insp</v>
      </c>
      <c r="C139" s="26">
        <v>61300</v>
      </c>
      <c r="D139" s="80" t="s">
        <v>106</v>
      </c>
      <c r="E139" s="83" t="s">
        <v>216</v>
      </c>
    </row>
    <row r="140" spans="1:5" ht="12">
      <c r="A140" t="str">
        <f>CONCATENATE(C140,"-",$F$2,"-",$K$2,"-",$AF$2)</f>
        <v>61300-01-08-01-80</v>
      </c>
      <c r="B140" s="80" t="str">
        <f>CONCATENATE(D140,"-",$F$1,"-",$K$1,"-",$AF$1)</f>
        <v>FUTA-Resorts-EPCB Calypso-Maint</v>
      </c>
      <c r="C140" s="26">
        <v>61300</v>
      </c>
      <c r="D140" s="80" t="s">
        <v>106</v>
      </c>
      <c r="E140" s="83" t="s">
        <v>216</v>
      </c>
    </row>
    <row r="141" spans="1:5" ht="12">
      <c r="A141" t="str">
        <f>CONCATENATE(C141,"-",$F$2,"-",$K$2,"-",$AG$2)</f>
        <v>61300-01-08-01-81</v>
      </c>
      <c r="B141" s="80" t="str">
        <f>CONCATENATE(D141,"-",$F$1,"-",$K$1,"-",$AG$1)</f>
        <v>FUTA-Resorts-EPCB Calypso-Maint Staff</v>
      </c>
      <c r="C141" s="26">
        <v>61300</v>
      </c>
      <c r="D141" s="80" t="s">
        <v>106</v>
      </c>
      <c r="E141" s="83" t="s">
        <v>216</v>
      </c>
    </row>
    <row r="142" spans="1:5" ht="12">
      <c r="A142" t="str">
        <f>CONCATENATE(C142,"-",$F$2,"-",$K$2,"-",$AH$2)</f>
        <v>61300-01-08-01-90</v>
      </c>
      <c r="B142" s="80" t="str">
        <f>CONCATENATE(D142,"-",$F$1,"-",$K$1,"-",$AH$1)</f>
        <v>FUTA-Resorts-EPCB Calypso-F&amp;B</v>
      </c>
      <c r="C142" s="26">
        <v>61300</v>
      </c>
      <c r="D142" s="80" t="s">
        <v>106</v>
      </c>
      <c r="E142" s="83" t="s">
        <v>216</v>
      </c>
    </row>
    <row r="143" spans="1:5" ht="12">
      <c r="A143" t="str">
        <f>CONCATENATE(C143,"-",$F$2,"-",$K$2,"-",$AI$2)</f>
        <v>61300-01-08-01-91</v>
      </c>
      <c r="B143" s="80" t="str">
        <f>CONCATENATE(D143,"-",$F$1,"-",$K$1,"-",$AI$1)</f>
        <v>FUTA-Resorts-EPCB Calypso-F&amp;B Staff</v>
      </c>
      <c r="C143" s="26">
        <v>61300</v>
      </c>
      <c r="D143" s="80" t="s">
        <v>106</v>
      </c>
      <c r="E143" s="83" t="s">
        <v>216</v>
      </c>
    </row>
    <row r="144" spans="1:5" ht="12">
      <c r="A144" t="str">
        <f>CONCATENATE(C144,"-",$F$2,"-",$K$2,"-",$Y$2)</f>
        <v>61300-01-08-01-55</v>
      </c>
      <c r="B144" s="80" t="str">
        <f>CONCATENATE(D144,"-",$F$1,"-",$K$1,"-",$Y$1)</f>
        <v>FUTA-Resorts-EPCB Calypso-Act Mgr</v>
      </c>
      <c r="C144" s="26">
        <v>61300</v>
      </c>
      <c r="D144" s="80" t="s">
        <v>106</v>
      </c>
      <c r="E144" s="83" t="s">
        <v>216</v>
      </c>
    </row>
    <row r="145" spans="1:5" ht="12">
      <c r="A145" t="str">
        <f>CONCATENATE(C145,"-",$F$2,"-",$K$2,"-",$Z$2)</f>
        <v>61300-01-08-01-56</v>
      </c>
      <c r="B145" s="80" t="str">
        <f>CONCATENATE(D145,"-",$F$1,"-",$K$1,"-",$Z$1)</f>
        <v>FUTA-Resorts-EPCB Calypso-Act Staff</v>
      </c>
      <c r="C145" s="26">
        <v>61300</v>
      </c>
      <c r="D145" s="80" t="s">
        <v>106</v>
      </c>
      <c r="E145" s="83" t="s">
        <v>216</v>
      </c>
    </row>
    <row r="146" spans="1:5" ht="12">
      <c r="A146" s="28" t="str">
        <f>CONCATENATE(C146,"-",$F$2,"-",$K$2,"-",$U$2)</f>
        <v>61400-01-08-01-50</v>
      </c>
      <c r="B146" s="81" t="str">
        <f>CONCATENATE(D146,"-",$F$1,"-",$K$1,"-",$U$1)</f>
        <v>SUTA-Resorts-EPCB Calypso-LOC GM</v>
      </c>
      <c r="C146" s="26">
        <v>61400</v>
      </c>
      <c r="D146" s="80" t="s">
        <v>107</v>
      </c>
      <c r="E146" s="83" t="s">
        <v>216</v>
      </c>
    </row>
    <row r="147" spans="1:5" ht="12">
      <c r="A147" t="str">
        <f>CONCATENATE(C147,"-",$F$2,"-",$K$2,"-",$V$2)</f>
        <v>61400-01-08-01-51</v>
      </c>
      <c r="B147" s="80" t="str">
        <f>CONCATENATE(D147,"-",$F$1,"-",$K$1,"-",$V$1)</f>
        <v>SUTA-Resorts-EPCB Calypso-Admin</v>
      </c>
      <c r="C147" s="26">
        <v>61400</v>
      </c>
      <c r="D147" s="80" t="s">
        <v>107</v>
      </c>
      <c r="E147" s="83" t="s">
        <v>216</v>
      </c>
    </row>
    <row r="148" spans="1:5" ht="12">
      <c r="A148" t="str">
        <f>CONCATENATE(C148,"-",$F$2,"-",$K$2,"-",$W$2)</f>
        <v>61400-01-08-01-52</v>
      </c>
      <c r="B148" s="80" t="str">
        <f>CONCATENATE(D148,"-",$F$1,"-",$K$1,"-",$W$1)</f>
        <v>SUTA-Resorts-EPCB Calypso-Gst Svcs</v>
      </c>
      <c r="C148" s="26">
        <v>61400</v>
      </c>
      <c r="D148" s="80" t="s">
        <v>107</v>
      </c>
      <c r="E148" s="83" t="s">
        <v>216</v>
      </c>
    </row>
    <row r="149" spans="1:5" ht="12">
      <c r="A149" t="str">
        <f>CONCATENATE(C149,"-",$F$2,"-",$K$2,"-",$X$2)</f>
        <v>61400-01-08-01-53</v>
      </c>
      <c r="B149" s="80" t="str">
        <f>CONCATENATE(D149,"-",$F$1,"-",$K$1,"-",$X$1)</f>
        <v>SUTA-Resorts-EPCB Calypso-Front Desk</v>
      </c>
      <c r="C149" s="26">
        <v>61400</v>
      </c>
      <c r="D149" s="80" t="s">
        <v>107</v>
      </c>
      <c r="E149" s="83" t="s">
        <v>216</v>
      </c>
    </row>
    <row r="150" spans="1:5" ht="12">
      <c r="A150" t="str">
        <f>CONCATENATE(C150,"-",$F$2,"-",$K$2,"-",$AC$2)</f>
        <v>61400-01-08-01-70</v>
      </c>
      <c r="B150" s="80" t="str">
        <f>CONCATENATE(D150,"-",$F$1,"-",$K$1,"-",$AC$1)</f>
        <v>SUTA-Resorts-EPCB Calypso-Hskg</v>
      </c>
      <c r="C150" s="26">
        <v>61400</v>
      </c>
      <c r="D150" s="80" t="s">
        <v>107</v>
      </c>
      <c r="E150" s="83" t="s">
        <v>216</v>
      </c>
    </row>
    <row r="151" spans="1:5" ht="12">
      <c r="A151" t="str">
        <f>CONCATENATE(C151,"-",$F$2,"-",$K$2,"-",$AD$2)</f>
        <v>61400-01-08-01-71</v>
      </c>
      <c r="B151" s="80" t="str">
        <f>CONCATENATE(D151,"-",$F$1,"-",$K$1,"-",$AD$1)</f>
        <v>SUTA-Resorts-EPCB Calypso-Hskg staff</v>
      </c>
      <c r="C151" s="26">
        <v>61400</v>
      </c>
      <c r="D151" s="80" t="s">
        <v>107</v>
      </c>
      <c r="E151" s="83" t="s">
        <v>216</v>
      </c>
    </row>
    <row r="152" spans="1:5" ht="12">
      <c r="A152" t="str">
        <f>CONCATENATE(C152,"-",$F$2,"-",$K$2,"-",$AE$2)</f>
        <v>61400-01-08-01-72</v>
      </c>
      <c r="B152" s="80" t="str">
        <f>CONCATENATE(D152,"-",$F$1,"-",$K$1,"-",$AE$1)</f>
        <v>SUTA-Resorts-EPCB Calypso-Hskp insp</v>
      </c>
      <c r="C152" s="26">
        <v>61400</v>
      </c>
      <c r="D152" s="80" t="s">
        <v>107</v>
      </c>
      <c r="E152" s="83" t="s">
        <v>216</v>
      </c>
    </row>
    <row r="153" spans="1:5" ht="12">
      <c r="A153" t="str">
        <f>CONCATENATE(C153,"-",$F$2,"-",$K$2,"-",$AF$2)</f>
        <v>61400-01-08-01-80</v>
      </c>
      <c r="B153" s="80" t="str">
        <f>CONCATENATE(D153,"-",$F$1,"-",$K$1,"-",$AF$1)</f>
        <v>SUTA-Resorts-EPCB Calypso-Maint</v>
      </c>
      <c r="C153" s="26">
        <v>61400</v>
      </c>
      <c r="D153" s="80" t="s">
        <v>107</v>
      </c>
      <c r="E153" s="83" t="s">
        <v>216</v>
      </c>
    </row>
    <row r="154" spans="1:5" ht="12">
      <c r="A154" t="str">
        <f>CONCATENATE(C154,"-",$F$2,"-",$K$2,"-",$AG$2)</f>
        <v>61400-01-08-01-81</v>
      </c>
      <c r="B154" s="80" t="str">
        <f>CONCATENATE(D154,"-",$F$1,"-",$K$1,"-",$AG$1)</f>
        <v>SUTA-Resorts-EPCB Calypso-Maint Staff</v>
      </c>
      <c r="C154" s="26">
        <v>61400</v>
      </c>
      <c r="D154" s="80" t="s">
        <v>107</v>
      </c>
      <c r="E154" s="83" t="s">
        <v>216</v>
      </c>
    </row>
    <row r="155" spans="1:5" ht="12">
      <c r="A155" t="str">
        <f>CONCATENATE(C155,"-",$F$2,"-",$K$2,"-",$AH$2)</f>
        <v>61400-01-08-01-90</v>
      </c>
      <c r="B155" s="80" t="str">
        <f>CONCATENATE(D155,"-",$F$1,"-",$K$1,"-",$AH$1)</f>
        <v>SUTA-Resorts-EPCB Calypso-F&amp;B</v>
      </c>
      <c r="C155" s="26">
        <v>61400</v>
      </c>
      <c r="D155" s="80" t="s">
        <v>107</v>
      </c>
      <c r="E155" s="83" t="s">
        <v>216</v>
      </c>
    </row>
    <row r="156" spans="1:5" ht="12">
      <c r="A156" t="str">
        <f>CONCATENATE(C156,"-",$F$2,"-",$K$2,"-",$AI$2)</f>
        <v>61400-01-08-01-91</v>
      </c>
      <c r="B156" s="80" t="str">
        <f>CONCATENATE(D156,"-",$F$1,"-",$K$1,"-",$AI$1)</f>
        <v>SUTA-Resorts-EPCB Calypso-F&amp;B Staff</v>
      </c>
      <c r="C156" s="26">
        <v>61400</v>
      </c>
      <c r="D156" s="80" t="s">
        <v>107</v>
      </c>
      <c r="E156" s="83" t="s">
        <v>216</v>
      </c>
    </row>
    <row r="157" spans="1:5" ht="12">
      <c r="A157" t="str">
        <f>CONCATENATE(C157,"-",$F$2,"-",$K$2,"-",$Y$2)</f>
        <v>61400-01-08-01-55</v>
      </c>
      <c r="B157" s="80" t="str">
        <f>CONCATENATE(D157,"-",$F$1,"-",$K$1,"-",$Y$1)</f>
        <v>SUTA-Resorts-EPCB Calypso-Act Mgr</v>
      </c>
      <c r="C157" s="26">
        <v>61400</v>
      </c>
      <c r="D157" s="80" t="s">
        <v>107</v>
      </c>
      <c r="E157" s="83" t="s">
        <v>216</v>
      </c>
    </row>
    <row r="158" spans="1:5" ht="12">
      <c r="A158" t="str">
        <f>CONCATENATE(C158,"-",$F$2,"-",$K$2,"-",$Z$2)</f>
        <v>61400-01-08-01-56</v>
      </c>
      <c r="B158" s="80" t="str">
        <f>CONCATENATE(D158,"-",$F$1,"-",$K$1,"-",$Z$1)</f>
        <v>SUTA-Resorts-EPCB Calypso-Act Staff</v>
      </c>
      <c r="C158" s="26">
        <v>61400</v>
      </c>
      <c r="D158" s="80" t="s">
        <v>107</v>
      </c>
      <c r="E158" s="83" t="s">
        <v>216</v>
      </c>
    </row>
    <row r="159" spans="1:5" ht="12">
      <c r="A159" s="28" t="str">
        <f>CONCATENATE(C159,"-",$F$2,"-",$K$2,"-",$U$2)</f>
        <v>61500-01-08-01-50</v>
      </c>
      <c r="B159" s="81" t="str">
        <f>CONCATENATE(D159,"-",$F$1,"-",$K$1,"-",$U$1)</f>
        <v>Bonus-Resorts-EPCB Calypso-LOC GM</v>
      </c>
      <c r="C159" s="26">
        <v>61500</v>
      </c>
      <c r="D159" s="80" t="s">
        <v>108</v>
      </c>
      <c r="E159" s="83" t="s">
        <v>216</v>
      </c>
    </row>
    <row r="160" spans="1:5" ht="12">
      <c r="A160" t="str">
        <f>CONCATENATE(C160,"-",$F$2,"-",$K$2,"-",$V$2)</f>
        <v>61500-01-08-01-51</v>
      </c>
      <c r="B160" s="80" t="str">
        <f>CONCATENATE(D160,"-",$F$1,"-",$K$1,"-",$V$1)</f>
        <v>Bonus-Resorts-EPCB Calypso-Admin</v>
      </c>
      <c r="C160" s="26">
        <v>61500</v>
      </c>
      <c r="D160" s="80" t="s">
        <v>108</v>
      </c>
      <c r="E160" s="83" t="s">
        <v>216</v>
      </c>
    </row>
    <row r="161" spans="1:5" ht="12">
      <c r="A161" t="str">
        <f>CONCATENATE(C161,"-",$F$2,"-",$K$2,"-",$W$2)</f>
        <v>61500-01-08-01-52</v>
      </c>
      <c r="B161" s="80" t="str">
        <f>CONCATENATE(D161,"-",$F$1,"-",$K$1,"-",$W$1)</f>
        <v>Bonus-Resorts-EPCB Calypso-Gst Svcs</v>
      </c>
      <c r="C161" s="26">
        <v>61500</v>
      </c>
      <c r="D161" s="80" t="s">
        <v>108</v>
      </c>
      <c r="E161" s="83" t="s">
        <v>216</v>
      </c>
    </row>
    <row r="162" spans="1:5" ht="12">
      <c r="A162" t="str">
        <f>CONCATENATE(C162,"-",$F$2,"-",$K$2,"-",$X$2)</f>
        <v>61500-01-08-01-53</v>
      </c>
      <c r="B162" s="80" t="str">
        <f>CONCATENATE(D162,"-",$F$1,"-",$K$1,"-",$X$1)</f>
        <v>Bonus-Resorts-EPCB Calypso-Front Desk</v>
      </c>
      <c r="C162" s="26">
        <v>61500</v>
      </c>
      <c r="D162" s="80" t="s">
        <v>108</v>
      </c>
      <c r="E162" s="83" t="s">
        <v>216</v>
      </c>
    </row>
    <row r="163" spans="1:5" ht="12">
      <c r="A163" t="str">
        <f>CONCATENATE(C163,"-",$F$2,"-",$K$2,"-",$AC$2)</f>
        <v>61500-01-08-01-70</v>
      </c>
      <c r="B163" s="80" t="str">
        <f>CONCATENATE(D163,"-",$F$1,"-",$K$1,"-",$AC$1)</f>
        <v>Bonus-Resorts-EPCB Calypso-Hskg</v>
      </c>
      <c r="C163" s="26">
        <v>61500</v>
      </c>
      <c r="D163" s="80" t="s">
        <v>108</v>
      </c>
      <c r="E163" s="83" t="s">
        <v>216</v>
      </c>
    </row>
    <row r="164" spans="1:5" ht="12">
      <c r="A164" t="str">
        <f>CONCATENATE(C164,"-",$F$2,"-",$K$2,"-",$AD$2)</f>
        <v>61500-01-08-01-71</v>
      </c>
      <c r="B164" s="80" t="str">
        <f>CONCATENATE(D164,"-",$F$1,"-",$K$1,"-",$AD$1)</f>
        <v>Bonus-Resorts-EPCB Calypso-Hskg staff</v>
      </c>
      <c r="C164" s="26">
        <v>61500</v>
      </c>
      <c r="D164" s="80" t="s">
        <v>108</v>
      </c>
      <c r="E164" s="83" t="s">
        <v>216</v>
      </c>
    </row>
    <row r="165" spans="1:5" ht="12">
      <c r="A165" t="str">
        <f>CONCATENATE(C165,"-",$F$2,"-",$K$2,"-",$AE$2)</f>
        <v>61500-01-08-01-72</v>
      </c>
      <c r="B165" s="80" t="str">
        <f>CONCATENATE(D165,"-",$F$1,"-",$K$1,"-",$AE$1)</f>
        <v>Bonus-Resorts-EPCB Calypso-Hskp insp</v>
      </c>
      <c r="C165" s="26">
        <v>61500</v>
      </c>
      <c r="D165" s="80" t="s">
        <v>108</v>
      </c>
      <c r="E165" s="83" t="s">
        <v>216</v>
      </c>
    </row>
    <row r="166" spans="1:5" ht="12">
      <c r="A166" t="str">
        <f>CONCATENATE(C166,"-",$F$2,"-",$K$2,"-",$AF$2)</f>
        <v>61500-01-08-01-80</v>
      </c>
      <c r="B166" s="80" t="str">
        <f>CONCATENATE(D166,"-",$F$1,"-",$K$1,"-",$AF$1)</f>
        <v>Bonus-Resorts-EPCB Calypso-Maint</v>
      </c>
      <c r="C166" s="26">
        <v>61500</v>
      </c>
      <c r="D166" s="80" t="s">
        <v>108</v>
      </c>
      <c r="E166" s="83" t="s">
        <v>216</v>
      </c>
    </row>
    <row r="167" spans="1:5" ht="12">
      <c r="A167" t="str">
        <f>CONCATENATE(C167,"-",$F$2,"-",$K$2,"-",$AG$2)</f>
        <v>61500-01-08-01-81</v>
      </c>
      <c r="B167" s="80" t="str">
        <f>CONCATENATE(D167,"-",$F$1,"-",$K$1,"-",$AG$1)</f>
        <v>Bonus-Resorts-EPCB Calypso-Maint Staff</v>
      </c>
      <c r="C167" s="26">
        <v>61500</v>
      </c>
      <c r="D167" s="80" t="s">
        <v>108</v>
      </c>
      <c r="E167" s="83" t="s">
        <v>216</v>
      </c>
    </row>
    <row r="168" spans="1:5" ht="12">
      <c r="A168" t="str">
        <f>CONCATENATE(C168,"-",$F$2,"-",$K$2,"-",$AH$2)</f>
        <v>61500-01-08-01-90</v>
      </c>
      <c r="B168" s="80" t="str">
        <f>CONCATENATE(D168,"-",$F$1,"-",$K$1,"-",$AH$1)</f>
        <v>Bonus-Resorts-EPCB Calypso-F&amp;B</v>
      </c>
      <c r="C168" s="26">
        <v>61500</v>
      </c>
      <c r="D168" s="80" t="s">
        <v>108</v>
      </c>
      <c r="E168" s="83" t="s">
        <v>216</v>
      </c>
    </row>
    <row r="169" spans="1:5" ht="12">
      <c r="A169" t="str">
        <f>CONCATENATE(C169,"-",$F$2,"-",$K$2,"-",$AI$2)</f>
        <v>61500-01-08-01-91</v>
      </c>
      <c r="B169" s="80" t="str">
        <f>CONCATENATE(D169,"-",$F$1,"-",$K$1,"-",$AI$1)</f>
        <v>Bonus-Resorts-EPCB Calypso-F&amp;B Staff</v>
      </c>
      <c r="C169" s="26">
        <v>61500</v>
      </c>
      <c r="D169" s="80" t="s">
        <v>108</v>
      </c>
      <c r="E169" s="83" t="s">
        <v>216</v>
      </c>
    </row>
    <row r="170" spans="1:5" ht="12">
      <c r="A170" t="str">
        <f>CONCATENATE(C170,"-",$F$2,"-",$K$2,"-",$Y$2)</f>
        <v>61500-01-08-01-55</v>
      </c>
      <c r="B170" s="80" t="str">
        <f>CONCATENATE(D170,"-",$F$1,"-",$K$1,"-",$Y$1)</f>
        <v>Bonus-Resorts-EPCB Calypso-Act Mgr</v>
      </c>
      <c r="C170" s="26">
        <v>61500</v>
      </c>
      <c r="D170" s="80" t="s">
        <v>108</v>
      </c>
      <c r="E170" s="83" t="s">
        <v>216</v>
      </c>
    </row>
    <row r="171" spans="1:5" ht="12">
      <c r="A171" t="str">
        <f>CONCATENATE(C171,"-",$F$2,"-",$K$2,"-",$Z$2)</f>
        <v>61500-01-08-01-56</v>
      </c>
      <c r="B171" s="80" t="str">
        <f>CONCATENATE(D171,"-",$F$1,"-",$K$1,"-",$Z$1)</f>
        <v>Bonus-Resorts-EPCB Calypso-Act Staff</v>
      </c>
      <c r="C171" s="26">
        <v>61500</v>
      </c>
      <c r="D171" s="80" t="s">
        <v>108</v>
      </c>
      <c r="E171" s="83" t="s">
        <v>216</v>
      </c>
    </row>
    <row r="172" spans="1:5" ht="12">
      <c r="A172" s="28" t="str">
        <f>CONCATENATE(C172,"-",$F$2,"-",$K$2,"-",$U$2)</f>
        <v>61610-01-08-01-50</v>
      </c>
      <c r="B172" s="81" t="str">
        <f>CONCATENATE(D172,"-",$F$1,"-",$K$1,"-",$U$1)</f>
        <v>Health Insurance-Resorts-EPCB Calypso-LOC GM</v>
      </c>
      <c r="C172" s="26">
        <v>61610</v>
      </c>
      <c r="D172" s="80" t="s">
        <v>109</v>
      </c>
      <c r="E172" s="83" t="s">
        <v>216</v>
      </c>
    </row>
    <row r="173" spans="1:5" ht="12">
      <c r="A173" t="str">
        <f>CONCATENATE(C173,"-",$F$2,"-",$K$2,"-",$V$2)</f>
        <v>61610-01-08-01-51</v>
      </c>
      <c r="B173" s="80" t="str">
        <f>CONCATENATE(D173,"-",$F$1,"-",$K$1,"-",$V$1)</f>
        <v>Health Insurance-Resorts-EPCB Calypso-Admin</v>
      </c>
      <c r="C173" s="26">
        <v>61610</v>
      </c>
      <c r="D173" s="80" t="s">
        <v>109</v>
      </c>
      <c r="E173" s="83" t="s">
        <v>216</v>
      </c>
    </row>
    <row r="174" spans="1:5" ht="12">
      <c r="A174" t="str">
        <f>CONCATENATE(C174,"-",$F$2,"-",$K$2,"-",$W$2)</f>
        <v>61610-01-08-01-52</v>
      </c>
      <c r="B174" s="80" t="str">
        <f>CONCATENATE(D174,"-",$F$1,"-",$K$1,"-",$W$1)</f>
        <v>Health Insurance-Resorts-EPCB Calypso-Gst Svcs</v>
      </c>
      <c r="C174" s="26">
        <v>61610</v>
      </c>
      <c r="D174" s="80" t="s">
        <v>109</v>
      </c>
      <c r="E174" s="83" t="s">
        <v>216</v>
      </c>
    </row>
    <row r="175" spans="1:5" ht="12">
      <c r="A175" t="str">
        <f>CONCATENATE(C175,"-",$F$2,"-",$K$2,"-",$X$2)</f>
        <v>61610-01-08-01-53</v>
      </c>
      <c r="B175" s="80" t="str">
        <f>CONCATENATE(D175,"-",$F$1,"-",$K$1,"-",$X$1)</f>
        <v>Health Insurance-Resorts-EPCB Calypso-Front Desk</v>
      </c>
      <c r="C175" s="26">
        <v>61610</v>
      </c>
      <c r="D175" s="80" t="s">
        <v>109</v>
      </c>
      <c r="E175" s="83" t="s">
        <v>216</v>
      </c>
    </row>
    <row r="176" spans="1:5" ht="12">
      <c r="A176" t="str">
        <f>CONCATENATE(C176,"-",$F$2,"-",$K$2,"-",$AC$2)</f>
        <v>61610-01-08-01-70</v>
      </c>
      <c r="B176" s="80" t="str">
        <f>CONCATENATE(D176,"-",$F$1,"-",$K$1,"-",$AC$1)</f>
        <v>Health Insurance-Resorts-EPCB Calypso-Hskg</v>
      </c>
      <c r="C176" s="26">
        <v>61610</v>
      </c>
      <c r="D176" s="80" t="s">
        <v>109</v>
      </c>
      <c r="E176" s="83" t="s">
        <v>216</v>
      </c>
    </row>
    <row r="177" spans="1:5" ht="12">
      <c r="A177" t="str">
        <f>CONCATENATE(C177,"-",$F$2,"-",$K$2,"-",$AD$2)</f>
        <v>61610-01-08-01-71</v>
      </c>
      <c r="B177" s="80" t="str">
        <f>CONCATENATE(D177,"-",$F$1,"-",$K$1,"-",$AD$1)</f>
        <v>Health Insurance-Resorts-EPCB Calypso-Hskg staff</v>
      </c>
      <c r="C177" s="26">
        <v>61610</v>
      </c>
      <c r="D177" s="80" t="s">
        <v>109</v>
      </c>
      <c r="E177" s="83" t="s">
        <v>216</v>
      </c>
    </row>
    <row r="178" spans="1:5" ht="12">
      <c r="A178" t="str">
        <f>CONCATENATE(C178,"-",$F$2,"-",$K$2,"-",$AE$2)</f>
        <v>61610-01-08-01-72</v>
      </c>
      <c r="B178" s="80" t="str">
        <f>CONCATENATE(D178,"-",$F$1,"-",$K$1,"-",$AE$1)</f>
        <v>Health Insurance-Resorts-EPCB Calypso-Hskp insp</v>
      </c>
      <c r="C178" s="26">
        <v>61610</v>
      </c>
      <c r="D178" s="80" t="s">
        <v>109</v>
      </c>
      <c r="E178" s="83" t="s">
        <v>216</v>
      </c>
    </row>
    <row r="179" spans="1:5" ht="12">
      <c r="A179" t="str">
        <f>CONCATENATE(C179,"-",$F$2,"-",$K$2,"-",$AF$2)</f>
        <v>61610-01-08-01-80</v>
      </c>
      <c r="B179" s="80" t="str">
        <f>CONCATENATE(D179,"-",$F$1,"-",$K$1,"-",$AF$1)</f>
        <v>Health Insurance-Resorts-EPCB Calypso-Maint</v>
      </c>
      <c r="C179" s="26">
        <v>61610</v>
      </c>
      <c r="D179" s="80" t="s">
        <v>109</v>
      </c>
      <c r="E179" s="83" t="s">
        <v>216</v>
      </c>
    </row>
    <row r="180" spans="1:5" ht="12">
      <c r="A180" t="str">
        <f>CONCATENATE(C180,"-",$F$2,"-",$K$2,"-",$AG$2)</f>
        <v>61610-01-08-01-81</v>
      </c>
      <c r="B180" s="80" t="str">
        <f>CONCATENATE(D180,"-",$F$1,"-",$K$1,"-",$AG$1)</f>
        <v>Health Insurance-Resorts-EPCB Calypso-Maint Staff</v>
      </c>
      <c r="C180" s="26">
        <v>61610</v>
      </c>
      <c r="D180" s="80" t="s">
        <v>109</v>
      </c>
      <c r="E180" s="83" t="s">
        <v>216</v>
      </c>
    </row>
    <row r="181" spans="1:5" ht="12">
      <c r="A181" t="str">
        <f>CONCATENATE(C181,"-",$F$2,"-",$K$2,"-",$AH$2)</f>
        <v>61610-01-08-01-90</v>
      </c>
      <c r="B181" s="80" t="str">
        <f>CONCATENATE(D181,"-",$F$1,"-",$K$1,"-",$AH$1)</f>
        <v>Health Insurance-Resorts-EPCB Calypso-F&amp;B</v>
      </c>
      <c r="C181" s="26">
        <v>61610</v>
      </c>
      <c r="D181" s="80" t="s">
        <v>109</v>
      </c>
      <c r="E181" s="83" t="s">
        <v>216</v>
      </c>
    </row>
    <row r="182" spans="1:5" ht="12">
      <c r="A182" t="str">
        <f>CONCATENATE(C182,"-",$F$2,"-",$K$2,"-",$AI$2)</f>
        <v>61610-01-08-01-91</v>
      </c>
      <c r="B182" s="80" t="str">
        <f>CONCATENATE(D182,"-",$F$1,"-",$K$1,"-",$AI$1)</f>
        <v>Health Insurance-Resorts-EPCB Calypso-F&amp;B Staff</v>
      </c>
      <c r="C182" s="26">
        <v>61610</v>
      </c>
      <c r="D182" s="80" t="s">
        <v>109</v>
      </c>
      <c r="E182" s="83" t="s">
        <v>216</v>
      </c>
    </row>
    <row r="183" spans="1:5" ht="12">
      <c r="A183" t="str">
        <f>CONCATENATE(C183,"-",$F$2,"-",$K$2,"-",$Y$2)</f>
        <v>61610-01-08-01-55</v>
      </c>
      <c r="B183" s="80" t="str">
        <f>CONCATENATE(D183,"-",$F$1,"-",$K$1,"-",$Y$1)</f>
        <v>Health Insurance-Resorts-EPCB Calypso-Act Mgr</v>
      </c>
      <c r="C183" s="26">
        <v>61610</v>
      </c>
      <c r="D183" s="80" t="s">
        <v>109</v>
      </c>
      <c r="E183" s="83" t="s">
        <v>216</v>
      </c>
    </row>
    <row r="184" spans="1:5" ht="12">
      <c r="A184" t="str">
        <f>CONCATENATE(C184,"-",$F$2,"-",$K$2,"-",$Z$2)</f>
        <v>61610-01-08-01-56</v>
      </c>
      <c r="B184" s="80" t="str">
        <f>CONCATENATE(D184,"-",$F$1,"-",$K$1,"-",$Z$1)</f>
        <v>Health Insurance-Resorts-EPCB Calypso-Act Staff</v>
      </c>
      <c r="C184" s="26">
        <v>61610</v>
      </c>
      <c r="D184" s="80" t="s">
        <v>109</v>
      </c>
      <c r="E184" s="83" t="s">
        <v>216</v>
      </c>
    </row>
    <row r="185" spans="1:5" ht="12">
      <c r="A185" s="28" t="str">
        <f>CONCATENATE(C185,"-",$F$2,"-",$K$2,"-",$U$2)</f>
        <v>61615-01-08-01-50</v>
      </c>
      <c r="B185" s="81" t="str">
        <f>CONCATENATE(D185,"-",$F$1,"-",$K$1,"-",$U$1)</f>
        <v>Dental Insurance-Resorts-EPCB Calypso-LOC GM</v>
      </c>
      <c r="C185" s="26">
        <v>61615</v>
      </c>
      <c r="D185" s="80" t="s">
        <v>223</v>
      </c>
      <c r="E185" s="83" t="s">
        <v>216</v>
      </c>
    </row>
    <row r="186" spans="1:5" ht="12">
      <c r="A186" t="str">
        <f>CONCATENATE(C186,"-",$F$2,"-",$K$2,"-",$V$2)</f>
        <v>61615-01-08-01-51</v>
      </c>
      <c r="B186" s="80" t="str">
        <f>CONCATENATE(D186,"-",$F$1,"-",$K$1,"-",$V$1)</f>
        <v>Dental Insurance-Resorts-EPCB Calypso-Admin</v>
      </c>
      <c r="C186" s="26">
        <v>61615</v>
      </c>
      <c r="D186" s="80" t="s">
        <v>223</v>
      </c>
      <c r="E186" s="83" t="s">
        <v>216</v>
      </c>
    </row>
    <row r="187" spans="1:5" ht="12">
      <c r="A187" t="str">
        <f>CONCATENATE(C187,"-",$F$2,"-",$K$2,"-",$W$2)</f>
        <v>61615-01-08-01-52</v>
      </c>
      <c r="B187" s="80" t="str">
        <f>CONCATENATE(D187,"-",$F$1,"-",$K$1,"-",$W$1)</f>
        <v>Dental Insurance-Resorts-EPCB Calypso-Gst Svcs</v>
      </c>
      <c r="C187" s="26">
        <v>61615</v>
      </c>
      <c r="D187" s="80" t="s">
        <v>223</v>
      </c>
      <c r="E187" s="83" t="s">
        <v>216</v>
      </c>
    </row>
    <row r="188" spans="1:5" ht="12">
      <c r="A188" t="str">
        <f>CONCATENATE(C188,"-",$F$2,"-",$K$2,"-",$X$2)</f>
        <v>61615-01-08-01-53</v>
      </c>
      <c r="B188" s="80" t="str">
        <f>CONCATENATE(D188,"-",$F$1,"-",$K$1,"-",$X$1)</f>
        <v>Dental Insurance-Resorts-EPCB Calypso-Front Desk</v>
      </c>
      <c r="C188" s="26">
        <v>61615</v>
      </c>
      <c r="D188" s="80" t="s">
        <v>223</v>
      </c>
      <c r="E188" s="83" t="s">
        <v>216</v>
      </c>
    </row>
    <row r="189" spans="1:5" ht="12">
      <c r="A189" t="str">
        <f>CONCATENATE(C189,"-",$F$2,"-",$K$2,"-",$AC$2)</f>
        <v>61615-01-08-01-70</v>
      </c>
      <c r="B189" s="80" t="str">
        <f>CONCATENATE(D189,"-",$F$1,"-",$K$1,"-",$AC$1)</f>
        <v>Dental Insurance-Resorts-EPCB Calypso-Hskg</v>
      </c>
      <c r="C189" s="26">
        <v>61615</v>
      </c>
      <c r="D189" s="80" t="s">
        <v>223</v>
      </c>
      <c r="E189" s="83" t="s">
        <v>216</v>
      </c>
    </row>
    <row r="190" spans="1:5" ht="12">
      <c r="A190" t="str">
        <f>CONCATENATE(C190,"-",$F$2,"-",$K$2,"-",$AD$2)</f>
        <v>61615-01-08-01-71</v>
      </c>
      <c r="B190" s="80" t="str">
        <f>CONCATENATE(D190,"-",$F$1,"-",$K$1,"-",$AD$1)</f>
        <v>Dental Insurance-Resorts-EPCB Calypso-Hskg staff</v>
      </c>
      <c r="C190" s="26">
        <v>61615</v>
      </c>
      <c r="D190" s="80" t="s">
        <v>223</v>
      </c>
      <c r="E190" s="83" t="s">
        <v>216</v>
      </c>
    </row>
    <row r="191" spans="1:5" ht="12">
      <c r="A191" t="str">
        <f>CONCATENATE(C191,"-",$F$2,"-",$K$2,"-",$AE$2)</f>
        <v>61615-01-08-01-72</v>
      </c>
      <c r="B191" s="80" t="str">
        <f>CONCATENATE(D191,"-",$F$1,"-",$K$1,"-",$AE$1)</f>
        <v>Dental Insurance-Resorts-EPCB Calypso-Hskp insp</v>
      </c>
      <c r="C191" s="26">
        <v>61615</v>
      </c>
      <c r="D191" s="80" t="s">
        <v>223</v>
      </c>
      <c r="E191" s="83" t="s">
        <v>216</v>
      </c>
    </row>
    <row r="192" spans="1:5" ht="12">
      <c r="A192" t="str">
        <f>CONCATENATE(C192,"-",$F$2,"-",$K$2,"-",$AF$2)</f>
        <v>61615-01-08-01-80</v>
      </c>
      <c r="B192" s="80" t="str">
        <f>CONCATENATE(D192,"-",$F$1,"-",$K$1,"-",$AF$1)</f>
        <v>Dental Insurance-Resorts-EPCB Calypso-Maint</v>
      </c>
      <c r="C192" s="26">
        <v>61615</v>
      </c>
      <c r="D192" s="80" t="s">
        <v>223</v>
      </c>
      <c r="E192" s="83" t="s">
        <v>216</v>
      </c>
    </row>
    <row r="193" spans="1:5" ht="12">
      <c r="A193" t="str">
        <f>CONCATENATE(C193,"-",$F$2,"-",$K$2,"-",$AG$2)</f>
        <v>61615-01-08-01-81</v>
      </c>
      <c r="B193" s="80" t="str">
        <f>CONCATENATE(D193,"-",$F$1,"-",$K$1,"-",$AG$1)</f>
        <v>Dental Insurance-Resorts-EPCB Calypso-Maint Staff</v>
      </c>
      <c r="C193" s="26">
        <v>61615</v>
      </c>
      <c r="D193" s="80" t="s">
        <v>223</v>
      </c>
      <c r="E193" s="83" t="s">
        <v>216</v>
      </c>
    </row>
    <row r="194" spans="1:5" ht="12">
      <c r="A194" t="str">
        <f>CONCATENATE(C194,"-",$F$2,"-",$K$2,"-",$AH$2)</f>
        <v>61615-01-08-01-90</v>
      </c>
      <c r="B194" s="80" t="str">
        <f>CONCATENATE(D194,"-",$F$1,"-",$K$1,"-",$AH$1)</f>
        <v>Dental Insurance-Resorts-EPCB Calypso-F&amp;B</v>
      </c>
      <c r="C194" s="26">
        <v>61615</v>
      </c>
      <c r="D194" s="80" t="s">
        <v>223</v>
      </c>
      <c r="E194" s="83" t="s">
        <v>216</v>
      </c>
    </row>
    <row r="195" spans="1:5" ht="12">
      <c r="A195" t="str">
        <f>CONCATENATE(C195,"-",$F$2,"-",$K$2,"-",$AI$2)</f>
        <v>61615-01-08-01-91</v>
      </c>
      <c r="B195" s="80" t="str">
        <f>CONCATENATE(D195,"-",$F$1,"-",$K$1,"-",$AI$1)</f>
        <v>Dental Insurance-Resorts-EPCB Calypso-F&amp;B Staff</v>
      </c>
      <c r="C195" s="26">
        <v>61615</v>
      </c>
      <c r="D195" s="80" t="s">
        <v>223</v>
      </c>
      <c r="E195" s="83" t="s">
        <v>216</v>
      </c>
    </row>
    <row r="196" spans="1:5" ht="12">
      <c r="A196" t="str">
        <f>CONCATENATE(C196,"-",$F$2,"-",$K$2,"-",$Y$2)</f>
        <v>61615-01-08-01-55</v>
      </c>
      <c r="B196" s="80" t="str">
        <f>CONCATENATE(D196,"-",$F$1,"-",$K$1,"-",$Y$1)</f>
        <v>Dental Insurance-Resorts-EPCB Calypso-Act Mgr</v>
      </c>
      <c r="C196" s="26">
        <v>61615</v>
      </c>
      <c r="D196" s="80" t="s">
        <v>223</v>
      </c>
      <c r="E196" s="83" t="s">
        <v>216</v>
      </c>
    </row>
    <row r="197" spans="1:5" ht="12">
      <c r="A197" t="str">
        <f>CONCATENATE(C197,"-",$F$2,"-",$K$2,"-",$Z$2)</f>
        <v>61615-01-08-01-56</v>
      </c>
      <c r="B197" s="80" t="str">
        <f>CONCATENATE(D197,"-",$F$1,"-",$K$1,"-",$Z$1)</f>
        <v>Dental Insurance-Resorts-EPCB Calypso-Act Staff</v>
      </c>
      <c r="C197" s="26">
        <v>61615</v>
      </c>
      <c r="D197" s="80" t="s">
        <v>223</v>
      </c>
      <c r="E197" s="83" t="s">
        <v>216</v>
      </c>
    </row>
    <row r="198" spans="1:5" ht="12">
      <c r="A198" s="28" t="str">
        <f>CONCATENATE(C198,"-",$F$2,"-",$K$2,"-",$U$2)</f>
        <v>61620-01-08-01-50</v>
      </c>
      <c r="B198" s="81" t="str">
        <f>CONCATENATE(D198,"-",$F$1,"-",$K$1,"-",$U$1)</f>
        <v>Life Insurance-Resorts-EPCB Calypso-LOC GM</v>
      </c>
      <c r="C198" s="26">
        <v>61620</v>
      </c>
      <c r="D198" s="80" t="s">
        <v>224</v>
      </c>
      <c r="E198" s="83" t="s">
        <v>216</v>
      </c>
    </row>
    <row r="199" spans="1:5" ht="12">
      <c r="A199" t="str">
        <f>CONCATENATE(C199,"-",$F$2,"-",$K$2,"-",$V$2)</f>
        <v>61620-01-08-01-51</v>
      </c>
      <c r="B199" s="80" t="str">
        <f>CONCATENATE(D199,"-",$F$1,"-",$K$1,"-",$V$1)</f>
        <v>Life Insurance-Resorts-EPCB Calypso-Admin</v>
      </c>
      <c r="C199" s="26">
        <v>61620</v>
      </c>
      <c r="D199" s="80" t="s">
        <v>224</v>
      </c>
      <c r="E199" s="83" t="s">
        <v>216</v>
      </c>
    </row>
    <row r="200" spans="1:5" ht="12">
      <c r="A200" t="str">
        <f>CONCATENATE(C200,"-",$F$2,"-",$K$2,"-",$W$2)</f>
        <v>61620-01-08-01-52</v>
      </c>
      <c r="B200" s="80" t="str">
        <f>CONCATENATE(D200,"-",$F$1,"-",$K$1,"-",$W$1)</f>
        <v>Life Insurance-Resorts-EPCB Calypso-Gst Svcs</v>
      </c>
      <c r="C200" s="26">
        <v>61620</v>
      </c>
      <c r="D200" s="80" t="s">
        <v>224</v>
      </c>
      <c r="E200" s="83" t="s">
        <v>216</v>
      </c>
    </row>
    <row r="201" spans="1:5" ht="12">
      <c r="A201" t="str">
        <f>CONCATENATE(C201,"-",$F$2,"-",$K$2,"-",$X$2)</f>
        <v>61620-01-08-01-53</v>
      </c>
      <c r="B201" s="80" t="str">
        <f>CONCATENATE(D201,"-",$F$1,"-",$K$1,"-",$X$1)</f>
        <v>Life Insurance-Resorts-EPCB Calypso-Front Desk</v>
      </c>
      <c r="C201" s="26">
        <v>61620</v>
      </c>
      <c r="D201" s="80" t="s">
        <v>224</v>
      </c>
      <c r="E201" s="83" t="s">
        <v>216</v>
      </c>
    </row>
    <row r="202" spans="1:5" ht="12">
      <c r="A202" t="str">
        <f>CONCATENATE(C202,"-",$F$2,"-",$K$2,"-",$AC$2)</f>
        <v>61620-01-08-01-70</v>
      </c>
      <c r="B202" s="80" t="str">
        <f>CONCATENATE(D202,"-",$F$1,"-",$K$1,"-",$AC$1)</f>
        <v>Life Insurance-Resorts-EPCB Calypso-Hskg</v>
      </c>
      <c r="C202" s="26">
        <v>61620</v>
      </c>
      <c r="D202" s="80" t="s">
        <v>224</v>
      </c>
      <c r="E202" s="83" t="s">
        <v>216</v>
      </c>
    </row>
    <row r="203" spans="1:5" ht="12">
      <c r="A203" t="str">
        <f>CONCATENATE(C203,"-",$F$2,"-",$K$2,"-",$AD$2)</f>
        <v>61620-01-08-01-71</v>
      </c>
      <c r="B203" s="80" t="str">
        <f>CONCATENATE(D203,"-",$F$1,"-",$K$1,"-",$AD$1)</f>
        <v>Life Insurance-Resorts-EPCB Calypso-Hskg staff</v>
      </c>
      <c r="C203" s="26">
        <v>61620</v>
      </c>
      <c r="D203" s="80" t="s">
        <v>224</v>
      </c>
      <c r="E203" s="83" t="s">
        <v>216</v>
      </c>
    </row>
    <row r="204" spans="1:5" ht="12">
      <c r="A204" t="str">
        <f>CONCATENATE(C204,"-",$F$2,"-",$K$2,"-",$AE$2)</f>
        <v>61620-01-08-01-72</v>
      </c>
      <c r="B204" s="80" t="str">
        <f>CONCATENATE(D204,"-",$F$1,"-",$K$1,"-",$AE$1)</f>
        <v>Life Insurance-Resorts-EPCB Calypso-Hskp insp</v>
      </c>
      <c r="C204" s="26">
        <v>61620</v>
      </c>
      <c r="D204" s="80" t="s">
        <v>224</v>
      </c>
      <c r="E204" s="83" t="s">
        <v>216</v>
      </c>
    </row>
    <row r="205" spans="1:5" ht="12">
      <c r="A205" t="str">
        <f>CONCATENATE(C205,"-",$F$2,"-",$K$2,"-",$AF$2)</f>
        <v>61620-01-08-01-80</v>
      </c>
      <c r="B205" s="80" t="str">
        <f>CONCATENATE(D205,"-",$F$1,"-",$K$1,"-",$AF$1)</f>
        <v>Life Insurance-Resorts-EPCB Calypso-Maint</v>
      </c>
      <c r="C205" s="26">
        <v>61620</v>
      </c>
      <c r="D205" s="80" t="s">
        <v>224</v>
      </c>
      <c r="E205" s="83" t="s">
        <v>216</v>
      </c>
    </row>
    <row r="206" spans="1:5" ht="12">
      <c r="A206" t="str">
        <f>CONCATENATE(C206,"-",$F$2,"-",$K$2,"-",$AG$2)</f>
        <v>61620-01-08-01-81</v>
      </c>
      <c r="B206" s="80" t="str">
        <f>CONCATENATE(D206,"-",$F$1,"-",$K$1,"-",$AG$1)</f>
        <v>Life Insurance-Resorts-EPCB Calypso-Maint Staff</v>
      </c>
      <c r="C206" s="26">
        <v>61620</v>
      </c>
      <c r="D206" s="80" t="s">
        <v>224</v>
      </c>
      <c r="E206" s="83" t="s">
        <v>216</v>
      </c>
    </row>
    <row r="207" spans="1:5" ht="12">
      <c r="A207" t="str">
        <f>CONCATENATE(C207,"-",$F$2,"-",$K$2,"-",$AH$2)</f>
        <v>61620-01-08-01-90</v>
      </c>
      <c r="B207" s="80" t="str">
        <f>CONCATENATE(D207,"-",$F$1,"-",$K$1,"-",$AH$1)</f>
        <v>Life Insurance-Resorts-EPCB Calypso-F&amp;B</v>
      </c>
      <c r="C207" s="26">
        <v>61620</v>
      </c>
      <c r="D207" s="80" t="s">
        <v>224</v>
      </c>
      <c r="E207" s="83" t="s">
        <v>216</v>
      </c>
    </row>
    <row r="208" spans="1:5" ht="12">
      <c r="A208" t="str">
        <f>CONCATENATE(C208,"-",$F$2,"-",$K$2,"-",$AI$2)</f>
        <v>61620-01-08-01-91</v>
      </c>
      <c r="B208" s="80" t="str">
        <f>CONCATENATE(D208,"-",$F$1,"-",$K$1,"-",$AI$1)</f>
        <v>Life Insurance-Resorts-EPCB Calypso-F&amp;B Staff</v>
      </c>
      <c r="C208" s="26">
        <v>61620</v>
      </c>
      <c r="D208" s="80" t="s">
        <v>224</v>
      </c>
      <c r="E208" s="83" t="s">
        <v>216</v>
      </c>
    </row>
    <row r="209" spans="1:5" ht="12">
      <c r="A209" t="str">
        <f>CONCATENATE(C209,"-",$F$2,"-",$K$2,"-",$Y$2)</f>
        <v>61620-01-08-01-55</v>
      </c>
      <c r="B209" s="80" t="str">
        <f>CONCATENATE(D209,"-",$F$1,"-",$K$1,"-",$Y$1)</f>
        <v>Life Insurance-Resorts-EPCB Calypso-Act Mgr</v>
      </c>
      <c r="C209" s="26">
        <v>61620</v>
      </c>
      <c r="D209" s="80" t="s">
        <v>224</v>
      </c>
      <c r="E209" s="83" t="s">
        <v>216</v>
      </c>
    </row>
    <row r="210" spans="1:5" ht="12">
      <c r="A210" t="str">
        <f>CONCATENATE(C210,"-",$F$2,"-",$K$2,"-",$Z$2)</f>
        <v>61620-01-08-01-56</v>
      </c>
      <c r="B210" s="80" t="str">
        <f>CONCATENATE(D210,"-",$F$1,"-",$K$1,"-",$Z$1)</f>
        <v>Life Insurance-Resorts-EPCB Calypso-Act Staff</v>
      </c>
      <c r="C210" s="26">
        <v>61620</v>
      </c>
      <c r="D210" s="80" t="s">
        <v>224</v>
      </c>
      <c r="E210" s="83" t="s">
        <v>216</v>
      </c>
    </row>
    <row r="211" spans="1:5" ht="12">
      <c r="A211" s="28" t="str">
        <f>CONCATENATE(C211,"-",$F$2,"-",$K$2,"-",$U$2)</f>
        <v>61625-01-08-01-50</v>
      </c>
      <c r="B211" s="81" t="str">
        <f>CONCATENATE(D211,"-",$F$1,"-",$K$1,"-",$U$1)</f>
        <v>ST Disability Insurance-Resorts-EPCB Calypso-LOC GM</v>
      </c>
      <c r="C211" s="26">
        <v>61625</v>
      </c>
      <c r="D211" s="80" t="s">
        <v>225</v>
      </c>
      <c r="E211" s="83" t="s">
        <v>216</v>
      </c>
    </row>
    <row r="212" spans="1:5" ht="12">
      <c r="A212" t="str">
        <f>CONCATENATE(C212,"-",$F$2,"-",$K$2,"-",$V$2)</f>
        <v>61625-01-08-01-51</v>
      </c>
      <c r="B212" s="80" t="str">
        <f>CONCATENATE(D212,"-",$F$1,"-",$K$1,"-",$V$1)</f>
        <v>ST Disability Insurance-Resorts-EPCB Calypso-Admin</v>
      </c>
      <c r="C212" s="26">
        <v>61625</v>
      </c>
      <c r="D212" s="80" t="s">
        <v>225</v>
      </c>
      <c r="E212" s="83" t="s">
        <v>216</v>
      </c>
    </row>
    <row r="213" spans="1:5" ht="12">
      <c r="A213" t="str">
        <f>CONCATENATE(C213,"-",$F$2,"-",$K$2,"-",$W$2)</f>
        <v>61625-01-08-01-52</v>
      </c>
      <c r="B213" s="80" t="str">
        <f>CONCATENATE(D213,"-",$F$1,"-",$K$1,"-",$W$1)</f>
        <v>ST Disability Insurance-Resorts-EPCB Calypso-Gst Svcs</v>
      </c>
      <c r="C213" s="26">
        <v>61625</v>
      </c>
      <c r="D213" s="80" t="s">
        <v>225</v>
      </c>
      <c r="E213" s="83" t="s">
        <v>216</v>
      </c>
    </row>
    <row r="214" spans="1:5" ht="12">
      <c r="A214" t="str">
        <f>CONCATENATE(C214,"-",$F$2,"-",$K$2,"-",$X$2)</f>
        <v>61625-01-08-01-53</v>
      </c>
      <c r="B214" s="80" t="str">
        <f>CONCATENATE(D214,"-",$F$1,"-",$K$1,"-",$X$1)</f>
        <v>ST Disability Insurance-Resorts-EPCB Calypso-Front Desk</v>
      </c>
      <c r="C214" s="26">
        <v>61625</v>
      </c>
      <c r="D214" s="80" t="s">
        <v>225</v>
      </c>
      <c r="E214" s="83" t="s">
        <v>216</v>
      </c>
    </row>
    <row r="215" spans="1:5" ht="12">
      <c r="A215" t="str">
        <f>CONCATENATE(C215,"-",$F$2,"-",$K$2,"-",$AC$2)</f>
        <v>61625-01-08-01-70</v>
      </c>
      <c r="B215" s="80" t="str">
        <f>CONCATENATE(D215,"-",$F$1,"-",$K$1,"-",$AC$1)</f>
        <v>ST Disability Insurance-Resorts-EPCB Calypso-Hskg</v>
      </c>
      <c r="C215" s="26">
        <v>61625</v>
      </c>
      <c r="D215" s="80" t="s">
        <v>225</v>
      </c>
      <c r="E215" s="83" t="s">
        <v>216</v>
      </c>
    </row>
    <row r="216" spans="1:5" ht="12">
      <c r="A216" t="str">
        <f>CONCATENATE(C216,"-",$F$2,"-",$K$2,"-",$AD$2)</f>
        <v>61625-01-08-01-71</v>
      </c>
      <c r="B216" s="80" t="str">
        <f>CONCATENATE(D216,"-",$F$1,"-",$K$1,"-",$AD$1)</f>
        <v>ST Disability Insurance-Resorts-EPCB Calypso-Hskg staff</v>
      </c>
      <c r="C216" s="26">
        <v>61625</v>
      </c>
      <c r="D216" s="80" t="s">
        <v>225</v>
      </c>
      <c r="E216" s="83" t="s">
        <v>216</v>
      </c>
    </row>
    <row r="217" spans="1:5" ht="12">
      <c r="A217" t="str">
        <f>CONCATENATE(C217,"-",$F$2,"-",$K$2,"-",$AE$2)</f>
        <v>61625-01-08-01-72</v>
      </c>
      <c r="B217" s="80" t="str">
        <f>CONCATENATE(D217,"-",$F$1,"-",$K$1,"-",$AE$1)</f>
        <v>ST Disability Insurance-Resorts-EPCB Calypso-Hskp insp</v>
      </c>
      <c r="C217" s="26">
        <v>61625</v>
      </c>
      <c r="D217" s="80" t="s">
        <v>225</v>
      </c>
      <c r="E217" s="83" t="s">
        <v>216</v>
      </c>
    </row>
    <row r="218" spans="1:5" ht="12">
      <c r="A218" t="str">
        <f>CONCATENATE(C218,"-",$F$2,"-",$K$2,"-",$AF$2)</f>
        <v>61625-01-08-01-80</v>
      </c>
      <c r="B218" s="80" t="str">
        <f>CONCATENATE(D218,"-",$F$1,"-",$K$1,"-",$AF$1)</f>
        <v>ST Disability Insurance-Resorts-EPCB Calypso-Maint</v>
      </c>
      <c r="C218" s="26">
        <v>61625</v>
      </c>
      <c r="D218" s="80" t="s">
        <v>225</v>
      </c>
      <c r="E218" s="83" t="s">
        <v>216</v>
      </c>
    </row>
    <row r="219" spans="1:5" ht="12">
      <c r="A219" t="str">
        <f>CONCATENATE(C219,"-",$F$2,"-",$K$2,"-",$AG$2)</f>
        <v>61625-01-08-01-81</v>
      </c>
      <c r="B219" s="80" t="str">
        <f>CONCATENATE(D219,"-",$F$1,"-",$K$1,"-",$AG$1)</f>
        <v>ST Disability Insurance-Resorts-EPCB Calypso-Maint Staff</v>
      </c>
      <c r="C219" s="26">
        <v>61625</v>
      </c>
      <c r="D219" s="80" t="s">
        <v>225</v>
      </c>
      <c r="E219" s="83" t="s">
        <v>216</v>
      </c>
    </row>
    <row r="220" spans="1:5" ht="12">
      <c r="A220" t="str">
        <f>CONCATENATE(C220,"-",$F$2,"-",$K$2,"-",$AH$2)</f>
        <v>61625-01-08-01-90</v>
      </c>
      <c r="B220" s="80" t="str">
        <f>CONCATENATE(D220,"-",$F$1,"-",$K$1,"-",$AH$1)</f>
        <v>ST Disability Insurance-Resorts-EPCB Calypso-F&amp;B</v>
      </c>
      <c r="C220" s="26">
        <v>61625</v>
      </c>
      <c r="D220" s="80" t="s">
        <v>225</v>
      </c>
      <c r="E220" s="83" t="s">
        <v>216</v>
      </c>
    </row>
    <row r="221" spans="1:5" ht="12">
      <c r="A221" t="str">
        <f>CONCATENATE(C221,"-",$F$2,"-",$K$2,"-",$AI$2)</f>
        <v>61625-01-08-01-91</v>
      </c>
      <c r="B221" s="80" t="str">
        <f>CONCATENATE(D221,"-",$F$1,"-",$K$1,"-",$AI$1)</f>
        <v>ST Disability Insurance-Resorts-EPCB Calypso-F&amp;B Staff</v>
      </c>
      <c r="C221" s="26">
        <v>61625</v>
      </c>
      <c r="D221" s="80" t="s">
        <v>225</v>
      </c>
      <c r="E221" s="83" t="s">
        <v>216</v>
      </c>
    </row>
    <row r="222" spans="1:5" ht="12">
      <c r="A222" t="str">
        <f>CONCATENATE(C222,"-",$F$2,"-",$K$2,"-",$Y$2)</f>
        <v>61625-01-08-01-55</v>
      </c>
      <c r="B222" s="80" t="str">
        <f>CONCATENATE(D222,"-",$F$1,"-",$K$1,"-",$Y$1)</f>
        <v>ST Disability Insurance-Resorts-EPCB Calypso-Act Mgr</v>
      </c>
      <c r="C222" s="26">
        <v>61625</v>
      </c>
      <c r="D222" s="80" t="s">
        <v>225</v>
      </c>
      <c r="E222" s="83" t="s">
        <v>216</v>
      </c>
    </row>
    <row r="223" spans="1:5" ht="12">
      <c r="A223" t="str">
        <f>CONCATENATE(C223,"-",$F$2,"-",$K$2,"-",$Z$2)</f>
        <v>61625-01-08-01-56</v>
      </c>
      <c r="B223" s="80" t="str">
        <f>CONCATENATE(D223,"-",$F$1,"-",$K$1,"-",$Z$1)</f>
        <v>ST Disability Insurance-Resorts-EPCB Calypso-Act Staff</v>
      </c>
      <c r="C223" s="26">
        <v>61625</v>
      </c>
      <c r="D223" s="80" t="s">
        <v>225</v>
      </c>
      <c r="E223" s="83" t="s">
        <v>216</v>
      </c>
    </row>
    <row r="224" spans="1:5" ht="12">
      <c r="A224" s="28" t="str">
        <f>CONCATENATE(C224,"-",$F$2,"-",$K$2,"-",$U$2)</f>
        <v>61630-01-08-01-50</v>
      </c>
      <c r="B224" s="81" t="str">
        <f>CONCATENATE(D224,"-",$F$1,"-",$K$1,"-",$U$1)</f>
        <v>LT Disability Insurance-Resorts-EPCB Calypso-LOC GM</v>
      </c>
      <c r="C224" s="26">
        <v>61630</v>
      </c>
      <c r="D224" s="80" t="s">
        <v>226</v>
      </c>
      <c r="E224" s="83" t="s">
        <v>216</v>
      </c>
    </row>
    <row r="225" spans="1:5" ht="12">
      <c r="A225" t="str">
        <f>CONCATENATE(C225,"-",$F$2,"-",$K$2,"-",$V$2)</f>
        <v>61630-01-08-01-51</v>
      </c>
      <c r="B225" s="80" t="str">
        <f>CONCATENATE(D225,"-",$F$1,"-",$K$1,"-",$V$1)</f>
        <v>LT Disability Insurance-Resorts-EPCB Calypso-Admin</v>
      </c>
      <c r="C225" s="26">
        <v>61630</v>
      </c>
      <c r="D225" s="80" t="s">
        <v>226</v>
      </c>
      <c r="E225" s="83" t="s">
        <v>216</v>
      </c>
    </row>
    <row r="226" spans="1:5" ht="12">
      <c r="A226" t="str">
        <f>CONCATENATE(C226,"-",$F$2,"-",$K$2,"-",$W$2)</f>
        <v>61630-01-08-01-52</v>
      </c>
      <c r="B226" s="80" t="str">
        <f>CONCATENATE(D226,"-",$F$1,"-",$K$1,"-",$W$1)</f>
        <v>LT Disability Insurance-Resorts-EPCB Calypso-Gst Svcs</v>
      </c>
      <c r="C226" s="26">
        <v>61630</v>
      </c>
      <c r="D226" s="80" t="s">
        <v>226</v>
      </c>
      <c r="E226" s="83" t="s">
        <v>216</v>
      </c>
    </row>
    <row r="227" spans="1:5" ht="12">
      <c r="A227" t="str">
        <f>CONCATENATE(C227,"-",$F$2,"-",$K$2,"-",$X$2)</f>
        <v>61630-01-08-01-53</v>
      </c>
      <c r="B227" s="80" t="str">
        <f>CONCATENATE(D227,"-",$F$1,"-",$K$1,"-",$X$1)</f>
        <v>LT Disability Insurance-Resorts-EPCB Calypso-Front Desk</v>
      </c>
      <c r="C227" s="26">
        <v>61630</v>
      </c>
      <c r="D227" s="80" t="s">
        <v>226</v>
      </c>
      <c r="E227" s="83" t="s">
        <v>216</v>
      </c>
    </row>
    <row r="228" spans="1:5" ht="12">
      <c r="A228" t="str">
        <f>CONCATENATE(C228,"-",$F$2,"-",$K$2,"-",$AC$2)</f>
        <v>61630-01-08-01-70</v>
      </c>
      <c r="B228" s="80" t="str">
        <f>CONCATENATE(D228,"-",$F$1,"-",$K$1,"-",$AC$1)</f>
        <v>LT Disability Insurance-Resorts-EPCB Calypso-Hskg</v>
      </c>
      <c r="C228" s="26">
        <v>61630</v>
      </c>
      <c r="D228" s="80" t="s">
        <v>226</v>
      </c>
      <c r="E228" s="83" t="s">
        <v>216</v>
      </c>
    </row>
    <row r="229" spans="1:5" ht="12">
      <c r="A229" t="str">
        <f>CONCATENATE(C229,"-",$F$2,"-",$K$2,"-",$AD$2)</f>
        <v>61630-01-08-01-71</v>
      </c>
      <c r="B229" s="80" t="str">
        <f>CONCATENATE(D229,"-",$F$1,"-",$K$1,"-",$AD$1)</f>
        <v>LT Disability Insurance-Resorts-EPCB Calypso-Hskg staff</v>
      </c>
      <c r="C229" s="26">
        <v>61630</v>
      </c>
      <c r="D229" s="80" t="s">
        <v>226</v>
      </c>
      <c r="E229" s="83" t="s">
        <v>216</v>
      </c>
    </row>
    <row r="230" spans="1:5" ht="12">
      <c r="A230" t="str">
        <f>CONCATENATE(C230,"-",$F$2,"-",$K$2,"-",$AE$2)</f>
        <v>61630-01-08-01-72</v>
      </c>
      <c r="B230" s="80" t="str">
        <f>CONCATENATE(D230,"-",$F$1,"-",$K$1,"-",$AE$1)</f>
        <v>LT Disability Insurance-Resorts-EPCB Calypso-Hskp insp</v>
      </c>
      <c r="C230" s="26">
        <v>61630</v>
      </c>
      <c r="D230" s="80" t="s">
        <v>226</v>
      </c>
      <c r="E230" s="83" t="s">
        <v>216</v>
      </c>
    </row>
    <row r="231" spans="1:5" ht="12">
      <c r="A231" t="str">
        <f>CONCATENATE(C231,"-",$F$2,"-",$K$2,"-",$AF$2)</f>
        <v>61630-01-08-01-80</v>
      </c>
      <c r="B231" s="80" t="str">
        <f>CONCATENATE(D231,"-",$F$1,"-",$K$1,"-",$AF$1)</f>
        <v>LT Disability Insurance-Resorts-EPCB Calypso-Maint</v>
      </c>
      <c r="C231" s="26">
        <v>61630</v>
      </c>
      <c r="D231" s="80" t="s">
        <v>226</v>
      </c>
      <c r="E231" s="83" t="s">
        <v>216</v>
      </c>
    </row>
    <row r="232" spans="1:5" ht="12">
      <c r="A232" t="str">
        <f>CONCATENATE(C232,"-",$F$2,"-",$K$2,"-",$AG$2)</f>
        <v>61630-01-08-01-81</v>
      </c>
      <c r="B232" s="80" t="str">
        <f>CONCATENATE(D232,"-",$F$1,"-",$K$1,"-",$AG$1)</f>
        <v>LT Disability Insurance-Resorts-EPCB Calypso-Maint Staff</v>
      </c>
      <c r="C232" s="26">
        <v>61630</v>
      </c>
      <c r="D232" s="80" t="s">
        <v>226</v>
      </c>
      <c r="E232" s="83" t="s">
        <v>216</v>
      </c>
    </row>
    <row r="233" spans="1:5" ht="12">
      <c r="A233" t="str">
        <f>CONCATENATE(C233,"-",$F$2,"-",$K$2,"-",$AH$2)</f>
        <v>61630-01-08-01-90</v>
      </c>
      <c r="B233" s="80" t="str">
        <f>CONCATENATE(D233,"-",$F$1,"-",$K$1,"-",$AH$1)</f>
        <v>LT Disability Insurance-Resorts-EPCB Calypso-F&amp;B</v>
      </c>
      <c r="C233" s="26">
        <v>61630</v>
      </c>
      <c r="D233" s="80" t="s">
        <v>226</v>
      </c>
      <c r="E233" s="83" t="s">
        <v>216</v>
      </c>
    </row>
    <row r="234" spans="1:5" ht="12">
      <c r="A234" t="str">
        <f>CONCATENATE(C234,"-",$F$2,"-",$K$2,"-",$AI$2)</f>
        <v>61630-01-08-01-91</v>
      </c>
      <c r="B234" s="80" t="str">
        <f>CONCATENATE(D234,"-",$F$1,"-",$K$1,"-",$AI$1)</f>
        <v>LT Disability Insurance-Resorts-EPCB Calypso-F&amp;B Staff</v>
      </c>
      <c r="C234" s="26">
        <v>61630</v>
      </c>
      <c r="D234" s="80" t="s">
        <v>226</v>
      </c>
      <c r="E234" s="83" t="s">
        <v>216</v>
      </c>
    </row>
    <row r="235" spans="1:5" ht="12">
      <c r="A235" t="str">
        <f>CONCATENATE(C235,"-",$F$2,"-",$K$2,"-",$Y$2)</f>
        <v>61630-01-08-01-55</v>
      </c>
      <c r="B235" s="80" t="str">
        <f>CONCATENATE(D235,"-",$F$1,"-",$K$1,"-",$Y$1)</f>
        <v>LT Disability Insurance-Resorts-EPCB Calypso-Act Mgr</v>
      </c>
      <c r="C235" s="26">
        <v>61630</v>
      </c>
      <c r="D235" s="80" t="s">
        <v>226</v>
      </c>
      <c r="E235" s="83" t="s">
        <v>216</v>
      </c>
    </row>
    <row r="236" spans="1:5" ht="12">
      <c r="A236" t="str">
        <f>CONCATENATE(C236,"-",$F$2,"-",$K$2,"-",$Z$2)</f>
        <v>61630-01-08-01-56</v>
      </c>
      <c r="B236" s="80" t="str">
        <f>CONCATENATE(D236,"-",$F$1,"-",$K$1,"-",$Z$1)</f>
        <v>LT Disability Insurance-Resorts-EPCB Calypso-Act Staff</v>
      </c>
      <c r="C236" s="26">
        <v>61630</v>
      </c>
      <c r="D236" s="80" t="s">
        <v>226</v>
      </c>
      <c r="E236" s="83" t="s">
        <v>216</v>
      </c>
    </row>
    <row r="237" spans="1:5" ht="12">
      <c r="A237" s="28" t="str">
        <f>CONCATENATE(C237,"-",$F$2,"-",$K$2,"-",$U$2)</f>
        <v>61635-01-08-01-50</v>
      </c>
      <c r="B237" s="81" t="str">
        <f>CONCATENATE(D237,"-",$F$1,"-",$K$1,"-",$U$1)</f>
        <v>Workers Comp Insurance-Resorts-EPCB Calypso-LOC GM</v>
      </c>
      <c r="C237" s="26">
        <v>61635</v>
      </c>
      <c r="D237" s="80" t="s">
        <v>110</v>
      </c>
      <c r="E237" s="83" t="s">
        <v>216</v>
      </c>
    </row>
    <row r="238" spans="1:5" ht="12">
      <c r="A238" t="str">
        <f>CONCATENATE(C238,"-",$F$2,"-",$K$2,"-",$V$2)</f>
        <v>61635-01-08-01-51</v>
      </c>
      <c r="B238" s="80" t="str">
        <f>CONCATENATE(D238,"-",$F$1,"-",$K$1,"-",$V$1)</f>
        <v>Workers Comp Insurance-Resorts-EPCB Calypso-Admin</v>
      </c>
      <c r="C238" s="26">
        <v>61635</v>
      </c>
      <c r="D238" s="80" t="s">
        <v>110</v>
      </c>
      <c r="E238" s="83" t="s">
        <v>216</v>
      </c>
    </row>
    <row r="239" spans="1:5" ht="12">
      <c r="A239" t="str">
        <f>CONCATENATE(C239,"-",$F$2,"-",$K$2,"-",$W$2)</f>
        <v>61635-01-08-01-52</v>
      </c>
      <c r="B239" s="80" t="str">
        <f>CONCATENATE(D239,"-",$F$1,"-",$K$1,"-",$W$1)</f>
        <v>Workers Comp Insurance-Resorts-EPCB Calypso-Gst Svcs</v>
      </c>
      <c r="C239" s="26">
        <v>61635</v>
      </c>
      <c r="D239" s="80" t="s">
        <v>110</v>
      </c>
      <c r="E239" s="83" t="s">
        <v>216</v>
      </c>
    </row>
    <row r="240" spans="1:5" ht="12">
      <c r="A240" t="str">
        <f>CONCATENATE(C240,"-",$F$2,"-",$K$2,"-",$X$2)</f>
        <v>61635-01-08-01-53</v>
      </c>
      <c r="B240" s="80" t="str">
        <f>CONCATENATE(D240,"-",$F$1,"-",$K$1,"-",$X$1)</f>
        <v>Workers Comp Insurance-Resorts-EPCB Calypso-Front Desk</v>
      </c>
      <c r="C240" s="26">
        <v>61635</v>
      </c>
      <c r="D240" s="80" t="s">
        <v>110</v>
      </c>
      <c r="E240" s="83" t="s">
        <v>216</v>
      </c>
    </row>
    <row r="241" spans="1:5" ht="12">
      <c r="A241" t="str">
        <f>CONCATENATE(C241,"-",$F$2,"-",$K$2,"-",$AC$2)</f>
        <v>61635-01-08-01-70</v>
      </c>
      <c r="B241" s="80" t="str">
        <f>CONCATENATE(D241,"-",$F$1,"-",$K$1,"-",$AC$1)</f>
        <v>Workers Comp Insurance-Resorts-EPCB Calypso-Hskg</v>
      </c>
      <c r="C241" s="26">
        <v>61635</v>
      </c>
      <c r="D241" s="80" t="s">
        <v>110</v>
      </c>
      <c r="E241" s="83" t="s">
        <v>216</v>
      </c>
    </row>
    <row r="242" spans="1:5" ht="12">
      <c r="A242" t="str">
        <f>CONCATENATE(C242,"-",$F$2,"-",$K$2,"-",$AD$2)</f>
        <v>61635-01-08-01-71</v>
      </c>
      <c r="B242" s="80" t="str">
        <f>CONCATENATE(D242,"-",$F$1,"-",$K$1,"-",$AD$1)</f>
        <v>Workers Comp Insurance-Resorts-EPCB Calypso-Hskg staff</v>
      </c>
      <c r="C242" s="26">
        <v>61635</v>
      </c>
      <c r="D242" s="80" t="s">
        <v>110</v>
      </c>
      <c r="E242" s="83" t="s">
        <v>216</v>
      </c>
    </row>
    <row r="243" spans="1:5" ht="12">
      <c r="A243" t="str">
        <f>CONCATENATE(C243,"-",$F$2,"-",$K$2,"-",$AE$2)</f>
        <v>61635-01-08-01-72</v>
      </c>
      <c r="B243" s="80" t="str">
        <f>CONCATENATE(D243,"-",$F$1,"-",$K$1,"-",$AE$1)</f>
        <v>Workers Comp Insurance-Resorts-EPCB Calypso-Hskp insp</v>
      </c>
      <c r="C243" s="26">
        <v>61635</v>
      </c>
      <c r="D243" s="80" t="s">
        <v>110</v>
      </c>
      <c r="E243" s="83" t="s">
        <v>216</v>
      </c>
    </row>
    <row r="244" spans="1:5" ht="12">
      <c r="A244" t="str">
        <f>CONCATENATE(C244,"-",$F$2,"-",$K$2,"-",$AF$2)</f>
        <v>61635-01-08-01-80</v>
      </c>
      <c r="B244" s="80" t="str">
        <f>CONCATENATE(D244,"-",$F$1,"-",$K$1,"-",$AF$1)</f>
        <v>Workers Comp Insurance-Resorts-EPCB Calypso-Maint</v>
      </c>
      <c r="C244" s="26">
        <v>61635</v>
      </c>
      <c r="D244" s="80" t="s">
        <v>110</v>
      </c>
      <c r="E244" s="83" t="s">
        <v>216</v>
      </c>
    </row>
    <row r="245" spans="1:5" ht="12">
      <c r="A245" t="str">
        <f>CONCATENATE(C245,"-",$F$2,"-",$K$2,"-",$AG$2)</f>
        <v>61635-01-08-01-81</v>
      </c>
      <c r="B245" s="80" t="str">
        <f>CONCATENATE(D245,"-",$F$1,"-",$K$1,"-",$AG$1)</f>
        <v>Workers Comp Insurance-Resorts-EPCB Calypso-Maint Staff</v>
      </c>
      <c r="C245" s="26">
        <v>61635</v>
      </c>
      <c r="D245" s="80" t="s">
        <v>110</v>
      </c>
      <c r="E245" s="83" t="s">
        <v>216</v>
      </c>
    </row>
    <row r="246" spans="1:5" ht="12">
      <c r="A246" t="str">
        <f>CONCATENATE(C246,"-",$F$2,"-",$K$2,"-",$AH$2)</f>
        <v>61635-01-08-01-90</v>
      </c>
      <c r="B246" s="80" t="str">
        <f>CONCATENATE(D246,"-",$F$1,"-",$K$1,"-",$AH$1)</f>
        <v>Workers Comp Insurance-Resorts-EPCB Calypso-F&amp;B</v>
      </c>
      <c r="C246" s="26">
        <v>61635</v>
      </c>
      <c r="D246" s="80" t="s">
        <v>110</v>
      </c>
      <c r="E246" s="83" t="s">
        <v>216</v>
      </c>
    </row>
    <row r="247" spans="1:5" ht="12">
      <c r="A247" t="str">
        <f>CONCATENATE(C247,"-",$F$2,"-",$K$2,"-",$AI$2)</f>
        <v>61635-01-08-01-91</v>
      </c>
      <c r="B247" s="80" t="str">
        <f>CONCATENATE(D247,"-",$F$1,"-",$K$1,"-",$AI$1)</f>
        <v>Workers Comp Insurance-Resorts-EPCB Calypso-F&amp;B Staff</v>
      </c>
      <c r="C247" s="26">
        <v>61635</v>
      </c>
      <c r="D247" s="80" t="s">
        <v>110</v>
      </c>
      <c r="E247" s="83" t="s">
        <v>216</v>
      </c>
    </row>
    <row r="248" spans="1:5" ht="12">
      <c r="A248" t="str">
        <f>CONCATENATE(C248,"-",$F$2,"-",$K$2,"-",$Y$2)</f>
        <v>61635-01-08-01-55</v>
      </c>
      <c r="B248" s="80" t="str">
        <f>CONCATENATE(D248,"-",$F$1,"-",$K$1,"-",$Y$1)</f>
        <v>Workers Comp Insurance-Resorts-EPCB Calypso-Act Mgr</v>
      </c>
      <c r="C248" s="26">
        <v>61635</v>
      </c>
      <c r="D248" s="80" t="s">
        <v>110</v>
      </c>
      <c r="E248" s="83" t="s">
        <v>216</v>
      </c>
    </row>
    <row r="249" spans="1:5" ht="12">
      <c r="A249" t="str">
        <f>CONCATENATE(C249,"-",$F$2,"-",$K$2,"-",$Z$2)</f>
        <v>61635-01-08-01-56</v>
      </c>
      <c r="B249" s="80" t="str">
        <f>CONCATENATE(D249,"-",$F$1,"-",$K$1,"-",$Z$1)</f>
        <v>Workers Comp Insurance-Resorts-EPCB Calypso-Act Staff</v>
      </c>
      <c r="C249" s="26">
        <v>61635</v>
      </c>
      <c r="D249" s="80" t="s">
        <v>110</v>
      </c>
      <c r="E249" s="83" t="s">
        <v>216</v>
      </c>
    </row>
    <row r="250" spans="1:5" ht="12">
      <c r="A250" s="28" t="str">
        <f>CONCATENATE(C250,"-",$F$2,"-",$K$2,"-",$U$2)</f>
        <v>61640-01-08-01-50</v>
      </c>
      <c r="B250" s="81" t="str">
        <f>CONCATENATE(D250,"-",$F$1,"-",$K$1,"-",$U$1)</f>
        <v>401 K Match-Resorts-EPCB Calypso-LOC GM</v>
      </c>
      <c r="C250" s="26">
        <v>61640</v>
      </c>
      <c r="D250" s="80" t="s">
        <v>111</v>
      </c>
      <c r="E250" s="83" t="s">
        <v>216</v>
      </c>
    </row>
    <row r="251" spans="1:5" ht="12">
      <c r="A251" t="str">
        <f>CONCATENATE(C251,"-",$F$2,"-",$K$2,"-",$V$2)</f>
        <v>61640-01-08-01-51</v>
      </c>
      <c r="B251" s="80" t="str">
        <f>CONCATENATE(D251,"-",$F$1,"-",$K$1,"-",$V$1)</f>
        <v>401 K Match-Resorts-EPCB Calypso-Admin</v>
      </c>
      <c r="C251" s="26">
        <v>61640</v>
      </c>
      <c r="D251" s="80" t="s">
        <v>111</v>
      </c>
      <c r="E251" s="83" t="s">
        <v>216</v>
      </c>
    </row>
    <row r="252" spans="1:5" ht="12">
      <c r="A252" t="str">
        <f>CONCATENATE(C252,"-",$F$2,"-",$K$2,"-",$W$2)</f>
        <v>61640-01-08-01-52</v>
      </c>
      <c r="B252" s="80" t="str">
        <f>CONCATENATE(D252,"-",$F$1,"-",$K$1,"-",$W$1)</f>
        <v>401 K Match-Resorts-EPCB Calypso-Gst Svcs</v>
      </c>
      <c r="C252" s="26">
        <v>61640</v>
      </c>
      <c r="D252" s="80" t="s">
        <v>111</v>
      </c>
      <c r="E252" s="83" t="s">
        <v>216</v>
      </c>
    </row>
    <row r="253" spans="1:5" ht="12">
      <c r="A253" t="str">
        <f>CONCATENATE(C253,"-",$F$2,"-",$K$2,"-",$X$2)</f>
        <v>61640-01-08-01-53</v>
      </c>
      <c r="B253" s="80" t="str">
        <f>CONCATENATE(D253,"-",$F$1,"-",$K$1,"-",$X$1)</f>
        <v>401 K Match-Resorts-EPCB Calypso-Front Desk</v>
      </c>
      <c r="C253" s="26">
        <v>61640</v>
      </c>
      <c r="D253" s="80" t="s">
        <v>111</v>
      </c>
      <c r="E253" s="83" t="s">
        <v>216</v>
      </c>
    </row>
    <row r="254" spans="1:5" ht="12">
      <c r="A254" t="str">
        <f>CONCATENATE(C254,"-",$F$2,"-",$K$2,"-",$AC$2)</f>
        <v>61640-01-08-01-70</v>
      </c>
      <c r="B254" s="80" t="str">
        <f>CONCATENATE(D254,"-",$F$1,"-",$K$1,"-",$AC$1)</f>
        <v>401 K Match-Resorts-EPCB Calypso-Hskg</v>
      </c>
      <c r="C254" s="26">
        <v>61640</v>
      </c>
      <c r="D254" s="80" t="s">
        <v>111</v>
      </c>
      <c r="E254" s="83" t="s">
        <v>216</v>
      </c>
    </row>
    <row r="255" spans="1:5" ht="12">
      <c r="A255" t="str">
        <f>CONCATENATE(C255,"-",$F$2,"-",$K$2,"-",$AD$2)</f>
        <v>61640-01-08-01-71</v>
      </c>
      <c r="B255" s="80" t="str">
        <f>CONCATENATE(D255,"-",$F$1,"-",$K$1,"-",$AD$1)</f>
        <v>401 K Match-Resorts-EPCB Calypso-Hskg staff</v>
      </c>
      <c r="C255" s="26">
        <v>61640</v>
      </c>
      <c r="D255" s="80" t="s">
        <v>111</v>
      </c>
      <c r="E255" s="83" t="s">
        <v>216</v>
      </c>
    </row>
    <row r="256" spans="1:5" ht="12">
      <c r="A256" t="str">
        <f>CONCATENATE(C256,"-",$F$2,"-",$K$2,"-",$AE$2)</f>
        <v>61640-01-08-01-72</v>
      </c>
      <c r="B256" s="80" t="str">
        <f>CONCATENATE(D256,"-",$F$1,"-",$K$1,"-",$AE$1)</f>
        <v>401 K Match-Resorts-EPCB Calypso-Hskp insp</v>
      </c>
      <c r="C256" s="26">
        <v>61640</v>
      </c>
      <c r="D256" s="80" t="s">
        <v>111</v>
      </c>
      <c r="E256" s="83" t="s">
        <v>216</v>
      </c>
    </row>
    <row r="257" spans="1:5" ht="12">
      <c r="A257" t="str">
        <f>CONCATENATE(C257,"-",$F$2,"-",$K$2,"-",$AF$2)</f>
        <v>61640-01-08-01-80</v>
      </c>
      <c r="B257" s="80" t="str">
        <f>CONCATENATE(D257,"-",$F$1,"-",$K$1,"-",$AF$1)</f>
        <v>401 K Match-Resorts-EPCB Calypso-Maint</v>
      </c>
      <c r="C257" s="26">
        <v>61640</v>
      </c>
      <c r="D257" s="80" t="s">
        <v>111</v>
      </c>
      <c r="E257" s="83" t="s">
        <v>216</v>
      </c>
    </row>
    <row r="258" spans="1:5" ht="12">
      <c r="A258" t="str">
        <f>CONCATENATE(C258,"-",$F$2,"-",$K$2,"-",$AG$2)</f>
        <v>61640-01-08-01-81</v>
      </c>
      <c r="B258" s="80" t="str">
        <f>CONCATENATE(D258,"-",$F$1,"-",$K$1,"-",$AG$1)</f>
        <v>401 K Match-Resorts-EPCB Calypso-Maint Staff</v>
      </c>
      <c r="C258" s="26">
        <v>61640</v>
      </c>
      <c r="D258" s="80" t="s">
        <v>111</v>
      </c>
      <c r="E258" s="83" t="s">
        <v>216</v>
      </c>
    </row>
    <row r="259" spans="1:5" ht="12">
      <c r="A259" t="str">
        <f>CONCATENATE(C259,"-",$F$2,"-",$K$2,"-",$AH$2)</f>
        <v>61640-01-08-01-90</v>
      </c>
      <c r="B259" s="80" t="str">
        <f>CONCATENATE(D259,"-",$F$1,"-",$K$1,"-",$AH$1)</f>
        <v>401 K Match-Resorts-EPCB Calypso-F&amp;B</v>
      </c>
      <c r="C259" s="26">
        <v>61640</v>
      </c>
      <c r="D259" s="80" t="s">
        <v>111</v>
      </c>
      <c r="E259" s="83" t="s">
        <v>216</v>
      </c>
    </row>
    <row r="260" spans="1:5" ht="12">
      <c r="A260" t="str">
        <f>CONCATENATE(C260,"-",$F$2,"-",$K$2,"-",$AI$2)</f>
        <v>61640-01-08-01-91</v>
      </c>
      <c r="B260" s="80" t="str">
        <f>CONCATENATE(D260,"-",$F$1,"-",$K$1,"-",$AI$1)</f>
        <v>401 K Match-Resorts-EPCB Calypso-F&amp;B Staff</v>
      </c>
      <c r="C260" s="26">
        <v>61640</v>
      </c>
      <c r="D260" s="80" t="s">
        <v>111</v>
      </c>
      <c r="E260" s="83" t="s">
        <v>216</v>
      </c>
    </row>
    <row r="261" spans="1:5" ht="12">
      <c r="A261" t="str">
        <f>CONCATENATE(C261,"-",$F$2,"-",$K$2,"-",$Y$2)</f>
        <v>61640-01-08-01-55</v>
      </c>
      <c r="B261" s="80" t="str">
        <f>CONCATENATE(D261,"-",$F$1,"-",$K$1,"-",$Y$1)</f>
        <v>401 K Match-Resorts-EPCB Calypso-Act Mgr</v>
      </c>
      <c r="C261" s="26">
        <v>61640</v>
      </c>
      <c r="D261" s="80" t="s">
        <v>111</v>
      </c>
      <c r="E261" s="83" t="s">
        <v>216</v>
      </c>
    </row>
    <row r="262" spans="1:5" ht="12">
      <c r="A262" t="str">
        <f>CONCATENATE(C262,"-",$F$2,"-",$K$2,"-",$Z$2)</f>
        <v>61640-01-08-01-56</v>
      </c>
      <c r="B262" s="80" t="str">
        <f>CONCATENATE(D262,"-",$F$1,"-",$K$1,"-",$Z$1)</f>
        <v>401 K Match-Resorts-EPCB Calypso-Act Staff</v>
      </c>
      <c r="C262" s="26">
        <v>61640</v>
      </c>
      <c r="D262" s="80" t="s">
        <v>111</v>
      </c>
      <c r="E262" s="83" t="s">
        <v>216</v>
      </c>
    </row>
    <row r="263" spans="1:5" ht="12">
      <c r="A263" s="28" t="str">
        <f>CONCATENATE(C263,"-",$F$2,"-",$K$2,"-",$U$2)</f>
        <v>61645-01-08-01-50</v>
      </c>
      <c r="B263" s="81" t="str">
        <f>CONCATENATE(D263,"-",$F$1,"-",$K$1,"-",$U$1)</f>
        <v>Relocation -Resorts-EPCB Calypso-LOC GM</v>
      </c>
      <c r="C263" s="26">
        <v>61645</v>
      </c>
      <c r="D263" s="80" t="s">
        <v>112</v>
      </c>
      <c r="E263" s="83" t="s">
        <v>216</v>
      </c>
    </row>
    <row r="264" spans="1:5" ht="12">
      <c r="A264" s="28" t="str">
        <f>CONCATENATE(C264,"-",$F$2,"-",$K$2,"-",$U$2)</f>
        <v>61650-01-08-01-50</v>
      </c>
      <c r="B264" s="81" t="str">
        <f>CONCATENATE(D264,"-",$F$1,"-",$K$1,"-",$U$1)</f>
        <v>Employee Relations-Resorts-EPCB Calypso-LOC GM</v>
      </c>
      <c r="C264" s="26">
        <v>61650</v>
      </c>
      <c r="D264" s="80" t="s">
        <v>113</v>
      </c>
      <c r="E264" s="83" t="s">
        <v>216</v>
      </c>
    </row>
    <row r="265" spans="1:5" ht="12">
      <c r="A265" t="str">
        <f>CONCATENATE(C265,"-",$F$2,"-",$K$2,"-",$V$2)</f>
        <v>61650-01-08-01-51</v>
      </c>
      <c r="B265" s="80" t="str">
        <f>CONCATENATE(D265,"-",$F$1,"-",$K$1,"-",$V$1)</f>
        <v>Employee Relations-Resorts-EPCB Calypso-Admin</v>
      </c>
      <c r="C265" s="26">
        <v>61650</v>
      </c>
      <c r="D265" s="80" t="s">
        <v>113</v>
      </c>
      <c r="E265" s="83" t="s">
        <v>216</v>
      </c>
    </row>
    <row r="266" spans="1:5" ht="12">
      <c r="A266" t="str">
        <f>CONCATENATE(C266,"-",$F$2,"-",$K$2,"-",$W$2)</f>
        <v>61650-01-08-01-52</v>
      </c>
      <c r="B266" s="80" t="str">
        <f>CONCATENATE(D266,"-",$F$1,"-",$K$1,"-",$W$1)</f>
        <v>Employee Relations-Resorts-EPCB Calypso-Gst Svcs</v>
      </c>
      <c r="C266" s="26">
        <v>61650</v>
      </c>
      <c r="D266" s="80" t="s">
        <v>113</v>
      </c>
      <c r="E266" s="83" t="s">
        <v>216</v>
      </c>
    </row>
    <row r="267" spans="1:5" ht="12">
      <c r="A267" t="str">
        <f>CONCATENATE(C267,"-",$F$2,"-",$K$2,"-",$X$2)</f>
        <v>61650-01-08-01-53</v>
      </c>
      <c r="B267" s="80" t="str">
        <f>CONCATENATE(D267,"-",$F$1,"-",$K$1,"-",$X$1)</f>
        <v>Employee Relations-Resorts-EPCB Calypso-Front Desk</v>
      </c>
      <c r="C267" s="26">
        <v>61650</v>
      </c>
      <c r="D267" s="80" t="s">
        <v>113</v>
      </c>
      <c r="E267" s="83" t="s">
        <v>216</v>
      </c>
    </row>
    <row r="268" spans="1:5" ht="12">
      <c r="A268" t="str">
        <f>CONCATENATE(C268,"-",$F$2,"-",$K$2,"-",$AC$2)</f>
        <v>61650-01-08-01-70</v>
      </c>
      <c r="B268" s="80" t="str">
        <f>CONCATENATE(D268,"-",$F$1,"-",$K$1,"-",$AC$1)</f>
        <v>Employee Relations-Resorts-EPCB Calypso-Hskg</v>
      </c>
      <c r="C268" s="26">
        <v>61650</v>
      </c>
      <c r="D268" s="80" t="s">
        <v>113</v>
      </c>
      <c r="E268" s="83" t="s">
        <v>216</v>
      </c>
    </row>
    <row r="269" spans="1:5" ht="12">
      <c r="A269" t="str">
        <f>CONCATENATE(C269,"-",$F$2,"-",$K$2,"-",$AD$2)</f>
        <v>61650-01-08-01-71</v>
      </c>
      <c r="B269" s="80" t="str">
        <f>CONCATENATE(D269,"-",$F$1,"-",$K$1,"-",$AD$1)</f>
        <v>Employee Relations-Resorts-EPCB Calypso-Hskg staff</v>
      </c>
      <c r="C269" s="26">
        <v>61650</v>
      </c>
      <c r="D269" s="80" t="s">
        <v>113</v>
      </c>
      <c r="E269" s="83" t="s">
        <v>216</v>
      </c>
    </row>
    <row r="270" spans="1:5" ht="12">
      <c r="A270" t="str">
        <f>CONCATENATE(C270,"-",$F$2,"-",$K$2,"-",$AE$2)</f>
        <v>61650-01-08-01-72</v>
      </c>
      <c r="B270" s="80" t="str">
        <f>CONCATENATE(D270,"-",$F$1,"-",$K$1,"-",$AE$1)</f>
        <v>Employee Relations-Resorts-EPCB Calypso-Hskp insp</v>
      </c>
      <c r="C270" s="26">
        <v>61650</v>
      </c>
      <c r="D270" s="80" t="s">
        <v>113</v>
      </c>
      <c r="E270" s="83" t="s">
        <v>216</v>
      </c>
    </row>
    <row r="271" spans="1:5" ht="12">
      <c r="A271" t="str">
        <f>CONCATENATE(C271,"-",$F$2,"-",$K$2,"-",$AF$2)</f>
        <v>61650-01-08-01-80</v>
      </c>
      <c r="B271" s="80" t="str">
        <f>CONCATENATE(D271,"-",$F$1,"-",$K$1,"-",$AF$1)</f>
        <v>Employee Relations-Resorts-EPCB Calypso-Maint</v>
      </c>
      <c r="C271" s="26">
        <v>61650</v>
      </c>
      <c r="D271" s="80" t="s">
        <v>113</v>
      </c>
      <c r="E271" s="83" t="s">
        <v>216</v>
      </c>
    </row>
    <row r="272" spans="1:5" ht="12">
      <c r="A272" t="str">
        <f>CONCATENATE(C272,"-",$F$2,"-",$K$2,"-",$AG$2)</f>
        <v>61650-01-08-01-81</v>
      </c>
      <c r="B272" s="80" t="str">
        <f>CONCATENATE(D272,"-",$F$1,"-",$K$1,"-",$AG$1)</f>
        <v>Employee Relations-Resorts-EPCB Calypso-Maint Staff</v>
      </c>
      <c r="C272" s="26">
        <v>61650</v>
      </c>
      <c r="D272" s="80" t="s">
        <v>113</v>
      </c>
      <c r="E272" s="83" t="s">
        <v>216</v>
      </c>
    </row>
    <row r="273" spans="1:5" ht="12">
      <c r="A273" t="str">
        <f>CONCATENATE(C273,"-",$F$2,"-",$K$2,"-",$AH$2)</f>
        <v>61650-01-08-01-90</v>
      </c>
      <c r="B273" s="80" t="str">
        <f>CONCATENATE(D273,"-",$F$1,"-",$K$1,"-",$AH$1)</f>
        <v>Employee Relations-Resorts-EPCB Calypso-F&amp;B</v>
      </c>
      <c r="C273" s="26">
        <v>61650</v>
      </c>
      <c r="D273" s="80" t="s">
        <v>113</v>
      </c>
      <c r="E273" s="83" t="s">
        <v>216</v>
      </c>
    </row>
    <row r="274" spans="1:5" ht="12">
      <c r="A274" t="str">
        <f>CONCATENATE(C274,"-",$F$2,"-",$K$2,"-",$AI$2)</f>
        <v>61650-01-08-01-91</v>
      </c>
      <c r="B274" s="80" t="str">
        <f>CONCATENATE(D274,"-",$F$1,"-",$K$1,"-",$AI$1)</f>
        <v>Employee Relations-Resorts-EPCB Calypso-F&amp;B Staff</v>
      </c>
      <c r="C274" s="26">
        <v>61650</v>
      </c>
      <c r="D274" s="80" t="s">
        <v>113</v>
      </c>
      <c r="E274" s="83" t="s">
        <v>216</v>
      </c>
    </row>
    <row r="275" spans="1:5" ht="12">
      <c r="A275" t="str">
        <f>CONCATENATE(C275,"-",$F$2,"-",$K$2,"-",$Y$2)</f>
        <v>61650-01-08-01-55</v>
      </c>
      <c r="B275" s="80" t="str">
        <f>CONCATENATE(D275,"-",$F$1,"-",$K$1,"-",$Y$1)</f>
        <v>Employee Relations-Resorts-EPCB Calypso-Act Mgr</v>
      </c>
      <c r="C275" s="26">
        <v>61650</v>
      </c>
      <c r="D275" s="80" t="s">
        <v>113</v>
      </c>
      <c r="E275" s="83" t="s">
        <v>216</v>
      </c>
    </row>
    <row r="276" spans="1:5" ht="12">
      <c r="A276" t="str">
        <f>CONCATENATE(C276,"-",$F$2,"-",$K$2,"-",$Z$2)</f>
        <v>61650-01-08-01-56</v>
      </c>
      <c r="B276" s="80" t="str">
        <f>CONCATENATE(D276,"-",$F$1,"-",$K$1,"-",$Z$1)</f>
        <v>Employee Relations-Resorts-EPCB Calypso-Act Staff</v>
      </c>
      <c r="C276" s="26">
        <v>61650</v>
      </c>
      <c r="D276" s="80" t="s">
        <v>113</v>
      </c>
      <c r="E276" s="83" t="s">
        <v>216</v>
      </c>
    </row>
    <row r="277" spans="1:5" ht="12">
      <c r="A277" s="28" t="str">
        <f>CONCATENATE(C277,"-",$F$2,"-",$K$2,"-",$U$2)</f>
        <v>61655-01-08-01-50</v>
      </c>
      <c r="B277" s="81" t="str">
        <f>CONCATENATE(D277,"-",$F$1,"-",$K$1,"-",$U$1)</f>
        <v>Meals - 100% tax deductible-Resorts-EPCB Calypso-LOC GM</v>
      </c>
      <c r="C277" s="26">
        <v>61655</v>
      </c>
      <c r="D277" s="80" t="s">
        <v>131</v>
      </c>
      <c r="E277" s="83" t="s">
        <v>216</v>
      </c>
    </row>
    <row r="278" spans="1:5" ht="12">
      <c r="A278" s="28" t="str">
        <f>CONCATENATE(C278,"-",$F$2,"-",$K$2,"-",$U$2)</f>
        <v>61660-01-08-01-50</v>
      </c>
      <c r="B278" s="81" t="str">
        <f>CONCATENATE(D278,"-",$F$1,"-",$K$1,"-",$U$1)</f>
        <v>Eduction &amp; Training-Resorts-EPCB Calypso-LOC GM</v>
      </c>
      <c r="C278" s="26">
        <v>61660</v>
      </c>
      <c r="D278" s="80" t="s">
        <v>114</v>
      </c>
      <c r="E278" s="83" t="s">
        <v>216</v>
      </c>
    </row>
    <row r="279" spans="1:5" ht="12">
      <c r="A279" t="str">
        <f>CONCATENATE(C279,"-",$F$2,"-",$K$2,"-",$V$2)</f>
        <v>61660-01-08-01-51</v>
      </c>
      <c r="B279" s="80" t="str">
        <f>CONCATENATE(D279,"-",$F$1,"-",$K$1,"-",$V$1)</f>
        <v>Eduction &amp; Training-Resorts-EPCB Calypso-Admin</v>
      </c>
      <c r="C279" s="26">
        <v>61660</v>
      </c>
      <c r="D279" s="80" t="s">
        <v>114</v>
      </c>
      <c r="E279" s="83" t="s">
        <v>216</v>
      </c>
    </row>
    <row r="280" spans="1:5" ht="12">
      <c r="A280" t="str">
        <f>CONCATENATE(C280,"-",$F$2,"-",$K$2,"-",$W$2)</f>
        <v>61660-01-08-01-52</v>
      </c>
      <c r="B280" s="80" t="str">
        <f>CONCATENATE(D280,"-",$F$1,"-",$K$1,"-",$W$1)</f>
        <v>Eduction &amp; Training-Resorts-EPCB Calypso-Gst Svcs</v>
      </c>
      <c r="C280" s="26">
        <v>61660</v>
      </c>
      <c r="D280" s="80" t="s">
        <v>114</v>
      </c>
      <c r="E280" s="83" t="s">
        <v>216</v>
      </c>
    </row>
    <row r="281" spans="1:5" ht="12">
      <c r="A281" t="str">
        <f>CONCATENATE(C281,"-",$F$2,"-",$K$2,"-",$X$2)</f>
        <v>61660-01-08-01-53</v>
      </c>
      <c r="B281" s="80" t="str">
        <f>CONCATENATE(D281,"-",$F$1,"-",$K$1,"-",$X$1)</f>
        <v>Eduction &amp; Training-Resorts-EPCB Calypso-Front Desk</v>
      </c>
      <c r="C281" s="26">
        <v>61660</v>
      </c>
      <c r="D281" s="80" t="s">
        <v>114</v>
      </c>
      <c r="E281" s="83" t="s">
        <v>216</v>
      </c>
    </row>
    <row r="282" spans="1:5" ht="12">
      <c r="A282" t="str">
        <f>CONCATENATE(C282,"-",$F$2,"-",$K$2,"-",$AC$2)</f>
        <v>61660-01-08-01-70</v>
      </c>
      <c r="B282" s="80" t="str">
        <f>CONCATENATE(D282,"-",$F$1,"-",$K$1,"-",$AC$1)</f>
        <v>Eduction &amp; Training-Resorts-EPCB Calypso-Hskg</v>
      </c>
      <c r="C282" s="26">
        <v>61660</v>
      </c>
      <c r="D282" s="80" t="s">
        <v>114</v>
      </c>
      <c r="E282" s="83" t="s">
        <v>216</v>
      </c>
    </row>
    <row r="283" spans="1:5" ht="12">
      <c r="A283" t="str">
        <f>CONCATENATE(C283,"-",$F$2,"-",$K$2,"-",$AD$2)</f>
        <v>61660-01-08-01-71</v>
      </c>
      <c r="B283" s="80" t="str">
        <f>CONCATENATE(D283,"-",$F$1,"-",$K$1,"-",$AD$1)</f>
        <v>Eduction &amp; Training-Resorts-EPCB Calypso-Hskg staff</v>
      </c>
      <c r="C283" s="26">
        <v>61660</v>
      </c>
      <c r="D283" s="80" t="s">
        <v>114</v>
      </c>
      <c r="E283" s="83" t="s">
        <v>216</v>
      </c>
    </row>
    <row r="284" spans="1:5" ht="12">
      <c r="A284" t="str">
        <f>CONCATENATE(C284,"-",$F$2,"-",$K$2,"-",$AE$2)</f>
        <v>61660-01-08-01-72</v>
      </c>
      <c r="B284" s="80" t="str">
        <f>CONCATENATE(D284,"-",$F$1,"-",$K$1,"-",$AE$1)</f>
        <v>Eduction &amp; Training-Resorts-EPCB Calypso-Hskp insp</v>
      </c>
      <c r="C284" s="26">
        <v>61660</v>
      </c>
      <c r="D284" s="80" t="s">
        <v>114</v>
      </c>
      <c r="E284" s="83" t="s">
        <v>216</v>
      </c>
    </row>
    <row r="285" spans="1:5" ht="12">
      <c r="A285" t="str">
        <f>CONCATENATE(C285,"-",$F$2,"-",$K$2,"-",$AF$2)</f>
        <v>61660-01-08-01-80</v>
      </c>
      <c r="B285" s="80" t="str">
        <f>CONCATENATE(D285,"-",$F$1,"-",$K$1,"-",$AF$1)</f>
        <v>Eduction &amp; Training-Resorts-EPCB Calypso-Maint</v>
      </c>
      <c r="C285" s="26">
        <v>61660</v>
      </c>
      <c r="D285" s="80" t="s">
        <v>114</v>
      </c>
      <c r="E285" s="83" t="s">
        <v>216</v>
      </c>
    </row>
    <row r="286" spans="1:5" ht="12">
      <c r="A286" t="str">
        <f>CONCATENATE(C286,"-",$F$2,"-",$K$2,"-",$AG$2)</f>
        <v>61660-01-08-01-81</v>
      </c>
      <c r="B286" s="80" t="str">
        <f>CONCATENATE(D286,"-",$F$1,"-",$K$1,"-",$AG$1)</f>
        <v>Eduction &amp; Training-Resorts-EPCB Calypso-Maint Staff</v>
      </c>
      <c r="C286" s="26">
        <v>61660</v>
      </c>
      <c r="D286" s="80" t="s">
        <v>114</v>
      </c>
      <c r="E286" s="83" t="s">
        <v>216</v>
      </c>
    </row>
    <row r="287" spans="1:5" ht="12">
      <c r="A287" t="str">
        <f>CONCATENATE(C287,"-",$F$2,"-",$K$2,"-",$AH$2)</f>
        <v>61660-01-08-01-90</v>
      </c>
      <c r="B287" s="80" t="str">
        <f>CONCATENATE(D287,"-",$F$1,"-",$K$1,"-",$AH$1)</f>
        <v>Eduction &amp; Training-Resorts-EPCB Calypso-F&amp;B</v>
      </c>
      <c r="C287" s="26">
        <v>61660</v>
      </c>
      <c r="D287" s="80" t="s">
        <v>114</v>
      </c>
      <c r="E287" s="83" t="s">
        <v>216</v>
      </c>
    </row>
    <row r="288" spans="1:5" ht="12">
      <c r="A288" t="str">
        <f>CONCATENATE(C288,"-",$F$2,"-",$K$2,"-",$AI$2)</f>
        <v>61660-01-08-01-91</v>
      </c>
      <c r="B288" s="80" t="str">
        <f>CONCATENATE(D288,"-",$F$1,"-",$K$1,"-",$AI$1)</f>
        <v>Eduction &amp; Training-Resorts-EPCB Calypso-F&amp;B Staff</v>
      </c>
      <c r="C288" s="26">
        <v>61660</v>
      </c>
      <c r="D288" s="80" t="s">
        <v>114</v>
      </c>
      <c r="E288" s="83" t="s">
        <v>216</v>
      </c>
    </row>
    <row r="289" spans="1:5" ht="12">
      <c r="A289" t="str">
        <f>CONCATENATE(C289,"-",$F$2,"-",$K$2,"-",$Y$2)</f>
        <v>61660-01-08-01-55</v>
      </c>
      <c r="B289" s="80" t="str">
        <f>CONCATENATE(D289,"-",$F$1,"-",$K$1,"-",$Y$1)</f>
        <v>Eduction &amp; Training-Resorts-EPCB Calypso-Act Mgr</v>
      </c>
      <c r="C289" s="26">
        <v>61660</v>
      </c>
      <c r="D289" s="80" t="s">
        <v>114</v>
      </c>
      <c r="E289" s="83" t="s">
        <v>216</v>
      </c>
    </row>
    <row r="290" spans="1:5" ht="12">
      <c r="A290" t="str">
        <f>CONCATENATE(C290,"-",$F$2,"-",$K$2,"-",$Z$2)</f>
        <v>61660-01-08-01-56</v>
      </c>
      <c r="B290" s="80" t="str">
        <f>CONCATENATE(D290,"-",$F$1,"-",$K$1,"-",$Z$1)</f>
        <v>Eduction &amp; Training-Resorts-EPCB Calypso-Act Staff</v>
      </c>
      <c r="C290" s="26">
        <v>61660</v>
      </c>
      <c r="D290" s="80" t="s">
        <v>114</v>
      </c>
      <c r="E290" s="83" t="s">
        <v>216</v>
      </c>
    </row>
    <row r="291" ht="12">
      <c r="E291" s="83"/>
    </row>
    <row r="292" spans="1:5" ht="12">
      <c r="A292" s="28" t="str">
        <f>CONCATENATE(C292,"-",$F$2,"-",$K$2,"-",$U$2)</f>
        <v>63100-01-08-01-50</v>
      </c>
      <c r="B292" s="81" t="str">
        <f>CONCATENATE(D292,"-",$F$1,"-",$K$1,"-",$U$1)</f>
        <v>Information Technology-Resorts-EPCB Calypso-LOC GM</v>
      </c>
      <c r="C292" s="26">
        <v>63100</v>
      </c>
      <c r="D292" s="80" t="s">
        <v>115</v>
      </c>
      <c r="E292" s="83" t="s">
        <v>216</v>
      </c>
    </row>
    <row r="293" spans="1:5" ht="12">
      <c r="A293" s="28" t="str">
        <f>CONCATENATE(C293,"-",$F$2,"-",$K$2,"-",$U$2)</f>
        <v>63200-01-08-01-50</v>
      </c>
      <c r="B293" s="81" t="str">
        <f>CONCATENATE(D293,"-",$F$1,"-",$K$1,"-",$U$1)</f>
        <v>Accounting Fees-Resorts-EPCB Calypso-LOC GM</v>
      </c>
      <c r="C293" s="26">
        <v>63200</v>
      </c>
      <c r="D293" s="80" t="s">
        <v>116</v>
      </c>
      <c r="E293" s="83" t="s">
        <v>216</v>
      </c>
    </row>
    <row r="294" spans="1:5" ht="12">
      <c r="A294" s="28" t="str">
        <f>CONCATENATE(C294,"-",$F$2,"-",$K$2,"-",$U$2)</f>
        <v>63300-01-08-01-50</v>
      </c>
      <c r="B294" s="81" t="str">
        <f>CONCATENATE(D294,"-",$F$1,"-",$K$1,"-",$U$1)</f>
        <v>Legal Fees-Resorts-EPCB Calypso-LOC GM</v>
      </c>
      <c r="C294" s="26">
        <v>63300</v>
      </c>
      <c r="D294" s="80" t="s">
        <v>117</v>
      </c>
      <c r="E294" s="83" t="s">
        <v>216</v>
      </c>
    </row>
    <row r="295" spans="1:5" ht="12">
      <c r="A295" s="28" t="str">
        <f>CONCATENATE(C295,"-",$F$2,"-",$K$2,"-",$U$2)</f>
        <v>63400-01-08-01-50</v>
      </c>
      <c r="B295" s="81" t="str">
        <f>CONCATENATE(D295,"-",$F$1,"-",$K$1,"-",$U$1)</f>
        <v>Emergency service-Resorts-EPCB Calypso-LOC GM</v>
      </c>
      <c r="C295" s="26">
        <v>63400</v>
      </c>
      <c r="D295" s="80" t="s">
        <v>118</v>
      </c>
      <c r="E295" s="83" t="s">
        <v>216</v>
      </c>
    </row>
    <row r="296" spans="1:5" ht="12">
      <c r="A296" s="28" t="str">
        <f>CONCATENATE(C296,"-",$F$2,"-",$K$2,"-",$U$2)</f>
        <v>63900-01-08-01-50</v>
      </c>
      <c r="B296" s="81" t="str">
        <f>CONCATENATE(D296,"-",$F$1,"-",$K$1,"-",$U$1)</f>
        <v>Other Services-Resorts-EPCB Calypso-LOC GM</v>
      </c>
      <c r="C296" s="26">
        <v>63900</v>
      </c>
      <c r="D296" s="80" t="s">
        <v>119</v>
      </c>
      <c r="E296" s="83" t="s">
        <v>216</v>
      </c>
    </row>
    <row r="297" ht="12">
      <c r="E297" s="83"/>
    </row>
    <row r="298" spans="1:5" ht="12">
      <c r="A298" s="28" t="str">
        <f>CONCATENATE(C298,"-",$F$2,"-",$K$2,"-",$U$2)</f>
        <v>64110-01-08-01-50</v>
      </c>
      <c r="B298" s="81" t="str">
        <f>CONCATENATE(D298,"-",$F$1,"-",$K$1,"-",$U$1)</f>
        <v>Telephone - Service-Resorts-EPCB Calypso-LOC GM</v>
      </c>
      <c r="C298">
        <v>64110</v>
      </c>
      <c r="D298" s="80" t="s">
        <v>121</v>
      </c>
      <c r="E298" s="83" t="s">
        <v>216</v>
      </c>
    </row>
    <row r="299" spans="1:5" ht="12">
      <c r="A299" s="28" t="str">
        <f>CONCATENATE(C299,"-",$F$2,"-",$K$2,"-",$U$2)</f>
        <v>64120-01-08-01-50</v>
      </c>
      <c r="B299" s="81" t="str">
        <f>CONCATENATE(D299,"-",$F$1,"-",$K$1,"-",$U$1)</f>
        <v>Telephone - Long Distance-Resorts-EPCB Calypso-LOC GM</v>
      </c>
      <c r="C299">
        <v>64120</v>
      </c>
      <c r="D299" s="80" t="s">
        <v>122</v>
      </c>
      <c r="E299" s="83" t="s">
        <v>216</v>
      </c>
    </row>
    <row r="300" spans="1:5" ht="12">
      <c r="A300" s="28" t="str">
        <f>CONCATENATE(C300,"-",$F$2,"-",$K$2,"-",$U$2)</f>
        <v>64130-01-08-01-50</v>
      </c>
      <c r="B300" s="81" t="str">
        <f>CONCATENATE(D300,"-",$F$1,"-",$K$1,"-",$U$1)</f>
        <v>Telephone - 800 service-Resorts-EPCB Calypso-LOC GM</v>
      </c>
      <c r="C300">
        <v>64130</v>
      </c>
      <c r="D300" s="80" t="s">
        <v>120</v>
      </c>
      <c r="E300" s="83" t="s">
        <v>216</v>
      </c>
    </row>
    <row r="301" spans="1:5" ht="12">
      <c r="A301" s="28" t="str">
        <f>CONCATENATE(C301,"-",$F$2,"-",$K$2,"-",$U$2)</f>
        <v>64140-01-08-01-50</v>
      </c>
      <c r="B301" s="81" t="str">
        <f>CONCATENATE(D301,"-",$F$1,"-",$K$1,"-",$U$1)</f>
        <v>Telephone - Mobile-Resorts-EPCB Calypso-LOC GM</v>
      </c>
      <c r="C301" s="26">
        <v>64140</v>
      </c>
      <c r="D301" s="80" t="s">
        <v>123</v>
      </c>
      <c r="E301" s="83" t="s">
        <v>216</v>
      </c>
    </row>
    <row r="302" spans="1:5" ht="12">
      <c r="A302" t="str">
        <f>CONCATENATE(C302,"-",$F$2,"-",$K$2,"-",$AC$2)</f>
        <v>64140-01-08-01-70</v>
      </c>
      <c r="B302" s="80" t="str">
        <f>CONCATENATE(D302,"-",$F$1,"-",$K$1,"-",$AC$1)</f>
        <v>Telephone - Mobile-Resorts-EPCB Calypso-Hskg</v>
      </c>
      <c r="C302" s="26">
        <v>64140</v>
      </c>
      <c r="D302" s="80" t="s">
        <v>123</v>
      </c>
      <c r="E302" s="83" t="s">
        <v>216</v>
      </c>
    </row>
    <row r="303" spans="1:5" ht="12">
      <c r="A303" t="str">
        <f>CONCATENATE(C303,"-",$F$2,"-",$K$2,"-",$AF$2)</f>
        <v>64140-01-08-01-80</v>
      </c>
      <c r="B303" s="80" t="str">
        <f>CONCATENATE(D303,"-",$F$1,"-",$K$1,"-",$AF$1)</f>
        <v>Telephone - Mobile-Resorts-EPCB Calypso-Maint</v>
      </c>
      <c r="C303" s="26">
        <v>64140</v>
      </c>
      <c r="D303" s="80" t="s">
        <v>123</v>
      </c>
      <c r="E303" s="83" t="s">
        <v>216</v>
      </c>
    </row>
    <row r="304" spans="1:5" ht="12">
      <c r="A304" s="28" t="str">
        <f>CONCATENATE(C304,"-",$F$2,"-",$K$2,"-",$U$2)</f>
        <v>64150-01-08-01-50</v>
      </c>
      <c r="B304" s="81" t="str">
        <f>CONCATENATE(D304,"-",$F$1,"-",$K$1,"-",$U$1)</f>
        <v>Telephone - Software-Resorts-EPCB Calypso-LOC GM</v>
      </c>
      <c r="C304">
        <v>64150</v>
      </c>
      <c r="D304" s="80" t="s">
        <v>124</v>
      </c>
      <c r="E304" s="83" t="s">
        <v>216</v>
      </c>
    </row>
    <row r="305" spans="1:5" ht="12">
      <c r="A305" s="28" t="str">
        <f>CONCATENATE(C305,"-",$F$2,"-",$K$2,"-",$U$2)</f>
        <v>64160-01-08-01-50</v>
      </c>
      <c r="B305" s="81" t="str">
        <f>CONCATENATE(D305,"-",$F$1,"-",$K$1,"-",$U$1)</f>
        <v>Internet Access-Resorts-EPCB Calypso-LOC GM</v>
      </c>
      <c r="C305">
        <v>64160</v>
      </c>
      <c r="D305" s="80" t="s">
        <v>125</v>
      </c>
      <c r="E305" s="83" t="s">
        <v>216</v>
      </c>
    </row>
    <row r="306" ht="12">
      <c r="E306" s="83"/>
    </row>
    <row r="307" spans="1:5" ht="12">
      <c r="A307" s="28" t="str">
        <f aca="true" t="shared" si="12" ref="A307:A314">CONCATENATE(C307,"-",$F$2,"-",$K$2,"-",$U$2)</f>
        <v>64210-01-08-01-50</v>
      </c>
      <c r="B307" s="81" t="str">
        <f aca="true" t="shared" si="13" ref="B307:B314">CONCATENATE(D307,"-",$F$1,"-",$K$1,"-",$U$1)</f>
        <v>Air Fare-Resorts-EPCB Calypso-LOC GM</v>
      </c>
      <c r="C307" s="26">
        <v>64210</v>
      </c>
      <c r="D307" s="80" t="s">
        <v>126</v>
      </c>
      <c r="E307" s="83" t="s">
        <v>216</v>
      </c>
    </row>
    <row r="308" spans="1:5" ht="12">
      <c r="A308" s="28" t="str">
        <f t="shared" si="12"/>
        <v>64220-01-08-01-50</v>
      </c>
      <c r="B308" s="81" t="str">
        <f t="shared" si="13"/>
        <v>Lodging-Resorts-EPCB Calypso-LOC GM</v>
      </c>
      <c r="C308" s="26">
        <v>64220</v>
      </c>
      <c r="D308" s="80" t="s">
        <v>127</v>
      </c>
      <c r="E308" s="83" t="s">
        <v>216</v>
      </c>
    </row>
    <row r="309" spans="1:5" ht="12">
      <c r="A309" s="28" t="str">
        <f t="shared" si="12"/>
        <v>64230-01-08-01-50</v>
      </c>
      <c r="B309" s="81" t="str">
        <f t="shared" si="13"/>
        <v>Travel - Other-Resorts-EPCB Calypso-LOC GM</v>
      </c>
      <c r="C309" s="26">
        <v>64230</v>
      </c>
      <c r="D309" s="80" t="s">
        <v>128</v>
      </c>
      <c r="E309" s="83" t="s">
        <v>216</v>
      </c>
    </row>
    <row r="310" spans="1:5" ht="12">
      <c r="A310" s="28" t="str">
        <f t="shared" si="12"/>
        <v>64240-01-08-01-50</v>
      </c>
      <c r="B310" s="81" t="str">
        <f t="shared" si="13"/>
        <v>Meals - 50% tax deductible-Resorts-EPCB Calypso-LOC GM</v>
      </c>
      <c r="C310" s="26">
        <v>64240</v>
      </c>
      <c r="D310" s="80" t="s">
        <v>130</v>
      </c>
      <c r="E310" s="83" t="s">
        <v>216</v>
      </c>
    </row>
    <row r="311" spans="1:5" ht="12">
      <c r="A311" s="28" t="str">
        <f t="shared" si="12"/>
        <v>64250-01-08-01-50</v>
      </c>
      <c r="B311" s="81" t="str">
        <f t="shared" si="13"/>
        <v>Rental Car-Resorts-EPCB Calypso-LOC GM</v>
      </c>
      <c r="C311" s="26">
        <v>64250</v>
      </c>
      <c r="D311" s="80" t="s">
        <v>132</v>
      </c>
      <c r="E311" s="83" t="s">
        <v>216</v>
      </c>
    </row>
    <row r="312" spans="1:5" ht="12">
      <c r="A312" s="28" t="str">
        <f t="shared" si="12"/>
        <v>64255-01-08-01-50</v>
      </c>
      <c r="B312" s="81" t="str">
        <f t="shared" si="13"/>
        <v>Transportation Fuel-Resorts-EPCB Calypso-LOC GM</v>
      </c>
      <c r="C312" s="26">
        <v>64255</v>
      </c>
      <c r="D312" s="80" t="s">
        <v>133</v>
      </c>
      <c r="E312" s="83" t="s">
        <v>216</v>
      </c>
    </row>
    <row r="313" spans="1:5" ht="12">
      <c r="A313" s="28" t="str">
        <f t="shared" si="12"/>
        <v>64260-01-08-01-50</v>
      </c>
      <c r="B313" s="81" t="str">
        <f t="shared" si="13"/>
        <v>Mileage Reimbursement-Resorts-EPCB Calypso-LOC GM</v>
      </c>
      <c r="C313" s="26">
        <v>64260</v>
      </c>
      <c r="D313" s="80" t="s">
        <v>134</v>
      </c>
      <c r="E313" s="83" t="s">
        <v>216</v>
      </c>
    </row>
    <row r="314" spans="1:5" ht="12">
      <c r="A314" s="28" t="str">
        <f t="shared" si="12"/>
        <v>64265-01-08-01-50</v>
      </c>
      <c r="B314" s="81" t="str">
        <f t="shared" si="13"/>
        <v>Transportation - Other-Resorts-EPCB Calypso-LOC GM</v>
      </c>
      <c r="C314" s="26">
        <v>64265</v>
      </c>
      <c r="D314" s="80" t="s">
        <v>135</v>
      </c>
      <c r="E314" s="83" t="s">
        <v>216</v>
      </c>
    </row>
    <row r="315" ht="12">
      <c r="E315" s="83"/>
    </row>
    <row r="316" ht="12">
      <c r="E316" s="83"/>
    </row>
    <row r="317" spans="1:5" ht="12">
      <c r="A317" t="str">
        <f>CONCATENATE(C317,"-",$F$2,"-",$K$2,"-",$S$2)</f>
        <v>65115-01-08-01-30</v>
      </c>
      <c r="B317" s="80" t="str">
        <f>CONCATENATE(D317,"-",$F$1,"-",$K$1,"-",$S$1)</f>
        <v>Advertising - Collateral-Resorts-EPCB Calypso-Mktg</v>
      </c>
      <c r="C317">
        <v>65115</v>
      </c>
      <c r="D317" s="80" t="s">
        <v>138</v>
      </c>
      <c r="E317" s="83" t="s">
        <v>216</v>
      </c>
    </row>
    <row r="318" spans="1:5" ht="12">
      <c r="A318" t="str">
        <f aca="true" t="shared" si="14" ref="A318:A335">CONCATENATE(C318,"-",$F$2,"-",$K$2,"-",$S$2)</f>
        <v>65120-01-08-01-30</v>
      </c>
      <c r="B318" s="80" t="str">
        <f aca="true" t="shared" si="15" ref="B318:B335">CONCATENATE(D318,"-",$F$1,"-",$K$1,"-",$S$1)</f>
        <v>Advertising - Broadcast-Resorts-EPCB Calypso-Mktg</v>
      </c>
      <c r="C318">
        <v>65120</v>
      </c>
      <c r="D318" s="80" t="s">
        <v>139</v>
      </c>
      <c r="E318" s="83" t="s">
        <v>216</v>
      </c>
    </row>
    <row r="319" spans="1:5" ht="12">
      <c r="A319" t="str">
        <f t="shared" si="14"/>
        <v>65130-01-08-01-30</v>
      </c>
      <c r="B319" s="80" t="str">
        <f t="shared" si="15"/>
        <v>Advertising Direct Mail-Resorts-EPCB Calypso-Mktg</v>
      </c>
      <c r="C319">
        <v>65130</v>
      </c>
      <c r="D319" s="80" t="s">
        <v>140</v>
      </c>
      <c r="E319" s="83" t="s">
        <v>216</v>
      </c>
    </row>
    <row r="320" spans="1:5" ht="12">
      <c r="A320" t="str">
        <f t="shared" si="14"/>
        <v>65140-01-08-01-30</v>
      </c>
      <c r="B320" s="80" t="str">
        <f t="shared" si="15"/>
        <v>Advertising Internet-Resorts-EPCB Calypso-Mktg</v>
      </c>
      <c r="C320" s="26">
        <v>65140</v>
      </c>
      <c r="D320" s="80" t="s">
        <v>141</v>
      </c>
      <c r="E320" s="83" t="s">
        <v>216</v>
      </c>
    </row>
    <row r="321" spans="1:5" ht="12">
      <c r="A321" t="str">
        <f t="shared" si="14"/>
        <v>65145-01-08-01-30</v>
      </c>
      <c r="B321" s="80" t="str">
        <f t="shared" si="15"/>
        <v>Advertising Internet Serach Engine Optimization-Resorts-EPCB Calypso-Mktg</v>
      </c>
      <c r="C321">
        <v>65145</v>
      </c>
      <c r="D321" s="80" t="s">
        <v>142</v>
      </c>
      <c r="E321" s="83" t="s">
        <v>216</v>
      </c>
    </row>
    <row r="322" spans="1:5" ht="12">
      <c r="A322" t="str">
        <f t="shared" si="14"/>
        <v>65150-01-08-01-30</v>
      </c>
      <c r="B322" s="80" t="str">
        <f t="shared" si="15"/>
        <v>Advertising Newsletters - Guest-Resorts-EPCB Calypso-Mktg</v>
      </c>
      <c r="C322">
        <v>65150</v>
      </c>
      <c r="D322" s="80" t="s">
        <v>143</v>
      </c>
      <c r="E322" s="83" t="s">
        <v>216</v>
      </c>
    </row>
    <row r="323" spans="1:5" ht="12">
      <c r="A323" t="str">
        <f t="shared" si="14"/>
        <v>65155-01-08-01-30</v>
      </c>
      <c r="B323" s="80" t="str">
        <f t="shared" si="15"/>
        <v>Advertising Newsletters - Owner-Resorts-EPCB Calypso-Mktg</v>
      </c>
      <c r="C323">
        <v>65155</v>
      </c>
      <c r="D323" s="80" t="s">
        <v>144</v>
      </c>
      <c r="E323" s="83" t="s">
        <v>216</v>
      </c>
    </row>
    <row r="324" spans="1:5" ht="12">
      <c r="A324" t="str">
        <f t="shared" si="14"/>
        <v>65160-01-08-01-30</v>
      </c>
      <c r="B324" s="80" t="str">
        <f t="shared" si="15"/>
        <v>Advertising - Photography-Resorts-EPCB Calypso-Mktg</v>
      </c>
      <c r="C324">
        <v>65160</v>
      </c>
      <c r="D324" s="80" t="s">
        <v>145</v>
      </c>
      <c r="E324" s="83" t="s">
        <v>216</v>
      </c>
    </row>
    <row r="325" spans="1:5" ht="12">
      <c r="A325" t="str">
        <f t="shared" si="14"/>
        <v>65170-01-08-01-30</v>
      </c>
      <c r="B325" s="80" t="str">
        <f t="shared" si="15"/>
        <v>Advertising - Print-Resorts-EPCB Calypso-Mktg</v>
      </c>
      <c r="C325" s="26">
        <v>65170</v>
      </c>
      <c r="D325" s="80" t="s">
        <v>146</v>
      </c>
      <c r="E325" s="83" t="s">
        <v>216</v>
      </c>
    </row>
    <row r="326" spans="1:5" ht="12">
      <c r="A326" t="str">
        <f t="shared" si="14"/>
        <v>65180-01-08-01-30</v>
      </c>
      <c r="B326" s="80" t="str">
        <f t="shared" si="15"/>
        <v>Advertising - Printing costs-Resorts-EPCB Calypso-Mktg</v>
      </c>
      <c r="C326">
        <v>65180</v>
      </c>
      <c r="D326" s="80" t="s">
        <v>147</v>
      </c>
      <c r="E326" s="83" t="s">
        <v>216</v>
      </c>
    </row>
    <row r="327" spans="1:5" ht="12">
      <c r="A327" t="str">
        <f t="shared" si="14"/>
        <v>65190-01-08-01-30</v>
      </c>
      <c r="B327" s="80" t="str">
        <f t="shared" si="15"/>
        <v>Advertising - Production costs-Resorts-EPCB Calypso-Mktg</v>
      </c>
      <c r="C327">
        <v>65190</v>
      </c>
      <c r="D327" s="80" t="s">
        <v>148</v>
      </c>
      <c r="E327" s="83" t="s">
        <v>216</v>
      </c>
    </row>
    <row r="328" spans="1:5" ht="12">
      <c r="A328" t="str">
        <f t="shared" si="14"/>
        <v>65199-01-08-01-30</v>
      </c>
      <c r="B328" s="80" t="str">
        <f t="shared" si="15"/>
        <v>Advertising - Other-Resorts-EPCB Calypso-Mktg</v>
      </c>
      <c r="C328">
        <v>65199</v>
      </c>
      <c r="D328" s="80" t="s">
        <v>149</v>
      </c>
      <c r="E328" s="83" t="s">
        <v>216</v>
      </c>
    </row>
    <row r="329" spans="1:5" ht="12">
      <c r="A329" t="str">
        <f t="shared" si="14"/>
        <v>65200-01-08-01-30</v>
      </c>
      <c r="B329" s="80" t="str">
        <f t="shared" si="15"/>
        <v>Advertising - Signage-Resorts-EPCB Calypso-Mktg</v>
      </c>
      <c r="C329">
        <v>65200</v>
      </c>
      <c r="D329" s="80" t="s">
        <v>150</v>
      </c>
      <c r="E329" s="83" t="s">
        <v>216</v>
      </c>
    </row>
    <row r="330" spans="1:5" ht="12">
      <c r="A330" t="str">
        <f t="shared" si="14"/>
        <v>65325-01-08-01-30</v>
      </c>
      <c r="B330" s="80" t="str">
        <f t="shared" si="15"/>
        <v>Owner Marketing Fees - Contra-Resorts-EPCB Calypso-Mktg</v>
      </c>
      <c r="C330">
        <v>65325</v>
      </c>
      <c r="D330" s="80" t="s">
        <v>153</v>
      </c>
      <c r="E330" s="83" t="s">
        <v>227</v>
      </c>
    </row>
    <row r="331" spans="1:5" ht="12">
      <c r="A331" t="str">
        <f t="shared" si="14"/>
        <v>65410-01-08-01-30</v>
      </c>
      <c r="B331" s="80" t="str">
        <f t="shared" si="15"/>
        <v>Promotions/Giveaways - Other Business-Resorts-EPCB Calypso-Mktg</v>
      </c>
      <c r="C331">
        <v>65410</v>
      </c>
      <c r="D331" s="80" t="s">
        <v>155</v>
      </c>
      <c r="E331" s="83" t="s">
        <v>216</v>
      </c>
    </row>
    <row r="332" spans="1:5" ht="12">
      <c r="A332" t="str">
        <f t="shared" si="14"/>
        <v>65420-01-08-01-30</v>
      </c>
      <c r="B332" s="80" t="str">
        <f t="shared" si="15"/>
        <v>Promotions/Giveaways - Employees-Resorts-EPCB Calypso-Mktg</v>
      </c>
      <c r="C332">
        <v>65420</v>
      </c>
      <c r="D332" s="80" t="s">
        <v>156</v>
      </c>
      <c r="E332" s="83" t="s">
        <v>216</v>
      </c>
    </row>
    <row r="333" spans="1:5" ht="12">
      <c r="A333" t="str">
        <f t="shared" si="14"/>
        <v>65430-01-08-01-30</v>
      </c>
      <c r="B333" s="80" t="str">
        <f t="shared" si="15"/>
        <v>Promotions/Giveaways - Guests-Resorts-EPCB Calypso-Mktg</v>
      </c>
      <c r="C333">
        <v>65430</v>
      </c>
      <c r="D333" s="80" t="s">
        <v>157</v>
      </c>
      <c r="E333" s="83" t="s">
        <v>216</v>
      </c>
    </row>
    <row r="334" spans="1:5" ht="12">
      <c r="A334" t="str">
        <f t="shared" si="14"/>
        <v>65440-01-08-01-30</v>
      </c>
      <c r="B334" s="80" t="str">
        <f t="shared" si="15"/>
        <v>Promotions/Giveaways - Homeowners-Resorts-EPCB Calypso-Mktg</v>
      </c>
      <c r="C334">
        <v>65440</v>
      </c>
      <c r="D334" s="80" t="s">
        <v>158</v>
      </c>
      <c r="E334" s="83" t="s">
        <v>216</v>
      </c>
    </row>
    <row r="335" spans="1:5" ht="12">
      <c r="A335" t="str">
        <f t="shared" si="14"/>
        <v>65490-01-08-01-30</v>
      </c>
      <c r="B335" s="80" t="str">
        <f t="shared" si="15"/>
        <v>Promotions/Giveaways - Other  -Resorts-EPCB Calypso-Mktg</v>
      </c>
      <c r="C335">
        <v>65490</v>
      </c>
      <c r="D335" s="80" t="s">
        <v>159</v>
      </c>
      <c r="E335" s="83" t="s">
        <v>216</v>
      </c>
    </row>
    <row r="336" ht="12">
      <c r="E336" s="83"/>
    </row>
    <row r="337" spans="1:5" ht="12">
      <c r="A337" s="28" t="str">
        <f aca="true" t="shared" si="16" ref="A337:A346">CONCATENATE(C337,"-",$F$2,"-",$K$2,"-",$U$2)</f>
        <v>66100-01-08-01-50</v>
      </c>
      <c r="B337" s="81" t="str">
        <f aca="true" t="shared" si="17" ref="B337:B346">CONCATENATE(D337,"-",$F$1,"-",$K$1,"-",$U$1)</f>
        <v>Cable Television-Resorts-EPCB Calypso-LOC GM</v>
      </c>
      <c r="C337">
        <v>66100</v>
      </c>
      <c r="D337" s="80" t="s">
        <v>162</v>
      </c>
      <c r="E337" s="83" t="s">
        <v>216</v>
      </c>
    </row>
    <row r="338" spans="1:5" ht="12">
      <c r="A338" s="28" t="str">
        <f t="shared" si="16"/>
        <v>66200-01-08-01-50</v>
      </c>
      <c r="B338" s="81" t="str">
        <f t="shared" si="17"/>
        <v>Electricity-Resorts-EPCB Calypso-LOC GM</v>
      </c>
      <c r="C338">
        <v>66200</v>
      </c>
      <c r="D338" s="80" t="s">
        <v>163</v>
      </c>
      <c r="E338" s="83" t="s">
        <v>216</v>
      </c>
    </row>
    <row r="339" spans="1:5" ht="12">
      <c r="A339" s="28" t="str">
        <f t="shared" si="16"/>
        <v>66300-01-08-01-50</v>
      </c>
      <c r="B339" s="81" t="str">
        <f t="shared" si="17"/>
        <v>Equipment Maintenance-Resorts-EPCB Calypso-LOC GM</v>
      </c>
      <c r="C339">
        <v>66300</v>
      </c>
      <c r="D339" s="80" t="s">
        <v>164</v>
      </c>
      <c r="E339" s="83" t="s">
        <v>216</v>
      </c>
    </row>
    <row r="340" spans="1:5" ht="12">
      <c r="A340" s="28" t="str">
        <f t="shared" si="16"/>
        <v>66350-01-08-01-50</v>
      </c>
      <c r="B340" s="81" t="str">
        <f t="shared" si="17"/>
        <v>Equipment Rental-Resorts-EPCB Calypso-LOC GM</v>
      </c>
      <c r="C340">
        <v>66350</v>
      </c>
      <c r="D340" s="80" t="s">
        <v>165</v>
      </c>
      <c r="E340" s="83" t="s">
        <v>216</v>
      </c>
    </row>
    <row r="341" spans="1:5" ht="12">
      <c r="A341" s="28" t="str">
        <f t="shared" si="16"/>
        <v>66400-01-08-01-50</v>
      </c>
      <c r="B341" s="81" t="str">
        <f t="shared" si="17"/>
        <v>Facilities Rental-Resorts-EPCB Calypso-LOC GM</v>
      </c>
      <c r="C341">
        <v>66400</v>
      </c>
      <c r="D341" s="80" t="s">
        <v>166</v>
      </c>
      <c r="E341" s="83" t="s">
        <v>216</v>
      </c>
    </row>
    <row r="342" spans="1:5" ht="12">
      <c r="A342" s="28" t="str">
        <f t="shared" si="16"/>
        <v>66500-01-08-01-50</v>
      </c>
      <c r="B342" s="81" t="str">
        <f t="shared" si="17"/>
        <v>General Building-Resorts-EPCB Calypso-LOC GM</v>
      </c>
      <c r="C342">
        <v>66500</v>
      </c>
      <c r="D342" s="80" t="s">
        <v>167</v>
      </c>
      <c r="E342" s="83" t="s">
        <v>216</v>
      </c>
    </row>
    <row r="343" spans="1:5" ht="12">
      <c r="A343" s="28" t="str">
        <f t="shared" si="16"/>
        <v>66600-01-08-01-50</v>
      </c>
      <c r="B343" s="81" t="str">
        <f t="shared" si="17"/>
        <v>Natural Gas-Resorts-EPCB Calypso-LOC GM</v>
      </c>
      <c r="C343">
        <v>66600</v>
      </c>
      <c r="D343" s="80" t="s">
        <v>168</v>
      </c>
      <c r="E343" s="83" t="s">
        <v>216</v>
      </c>
    </row>
    <row r="344" spans="1:5" ht="12">
      <c r="A344" s="28" t="str">
        <f t="shared" si="16"/>
        <v>66700-01-08-01-50</v>
      </c>
      <c r="B344" s="81" t="str">
        <f t="shared" si="17"/>
        <v>Refuse Removal-Resorts-EPCB Calypso-LOC GM</v>
      </c>
      <c r="C344">
        <v>66700</v>
      </c>
      <c r="D344" s="80" t="s">
        <v>169</v>
      </c>
      <c r="E344" s="83" t="s">
        <v>216</v>
      </c>
    </row>
    <row r="345" spans="1:5" ht="12">
      <c r="A345" s="28" t="str">
        <f t="shared" si="16"/>
        <v>66800-01-08-01-50</v>
      </c>
      <c r="B345" s="81" t="str">
        <f t="shared" si="17"/>
        <v>Water/Sewer-Resorts-EPCB Calypso-LOC GM</v>
      </c>
      <c r="C345">
        <v>66800</v>
      </c>
      <c r="D345" s="80" t="s">
        <v>170</v>
      </c>
      <c r="E345" s="83" t="s">
        <v>216</v>
      </c>
    </row>
    <row r="346" spans="1:5" ht="12">
      <c r="A346" s="28" t="str">
        <f t="shared" si="16"/>
        <v>66900-01-08-01-50</v>
      </c>
      <c r="B346" s="81" t="str">
        <f t="shared" si="17"/>
        <v>Other Utilities-Resorts-EPCB Calypso-LOC GM</v>
      </c>
      <c r="C346">
        <v>66900</v>
      </c>
      <c r="D346" s="80" t="s">
        <v>171</v>
      </c>
      <c r="E346" s="83" t="s">
        <v>216</v>
      </c>
    </row>
    <row r="347" ht="12">
      <c r="E347" s="83"/>
    </row>
    <row r="348" spans="1:5" ht="12">
      <c r="A348" s="28" t="str">
        <f aca="true" t="shared" si="18" ref="A348:A356">CONCATENATE(C348,"-",$F$2,"-",$K$2,"-",$U$2)</f>
        <v>67100-01-08-01-50</v>
      </c>
      <c r="B348" s="81" t="str">
        <f aca="true" t="shared" si="19" ref="B348:B356">CONCATENATE(D348,"-",$F$1,"-",$K$1,"-",$U$1)</f>
        <v>Subscriptions &amp; Books-Resorts-EPCB Calypso-LOC GM</v>
      </c>
      <c r="C348" s="26">
        <v>67100</v>
      </c>
      <c r="D348" s="80" t="s">
        <v>172</v>
      </c>
      <c r="E348" s="83" t="s">
        <v>216</v>
      </c>
    </row>
    <row r="349" spans="1:5" ht="12">
      <c r="A349" s="28" t="str">
        <f t="shared" si="18"/>
        <v>67210-01-08-01-50</v>
      </c>
      <c r="B349" s="81" t="str">
        <f t="shared" si="19"/>
        <v>Supplies - Computer Hardware-Resorts-EPCB Calypso-LOC GM</v>
      </c>
      <c r="C349" s="26">
        <v>67210</v>
      </c>
      <c r="D349" s="80" t="s">
        <v>173</v>
      </c>
      <c r="E349" s="83" t="s">
        <v>216</v>
      </c>
    </row>
    <row r="350" spans="1:5" ht="12">
      <c r="A350" s="28" t="str">
        <f t="shared" si="18"/>
        <v>67220-01-08-01-50</v>
      </c>
      <c r="B350" s="81" t="str">
        <f t="shared" si="19"/>
        <v>Supplies - Computer Software-Resorts-EPCB Calypso-LOC GM</v>
      </c>
      <c r="C350" s="26">
        <v>67220</v>
      </c>
      <c r="D350" s="80" t="s">
        <v>174</v>
      </c>
      <c r="E350" s="83" t="s">
        <v>216</v>
      </c>
    </row>
    <row r="351" spans="1:5" ht="12">
      <c r="A351" s="28" t="str">
        <f t="shared" si="18"/>
        <v>67230-01-08-01-50</v>
      </c>
      <c r="B351" s="81" t="str">
        <f t="shared" si="19"/>
        <v>Supplies - Office-Resorts-EPCB Calypso-LOC GM</v>
      </c>
      <c r="C351" s="26">
        <v>67230</v>
      </c>
      <c r="D351" s="80" t="s">
        <v>175</v>
      </c>
      <c r="E351" s="83" t="s">
        <v>216</v>
      </c>
    </row>
    <row r="352" spans="1:5" ht="12">
      <c r="A352" s="28" t="str">
        <f t="shared" si="18"/>
        <v>67235-01-08-01-50</v>
      </c>
      <c r="B352" s="81" t="str">
        <f t="shared" si="19"/>
        <v>Supplies - Office Equipment -Resorts-EPCB Calypso-LOC GM</v>
      </c>
      <c r="C352" s="26">
        <v>67235</v>
      </c>
      <c r="D352" s="80" t="s">
        <v>176</v>
      </c>
      <c r="E352" s="83" t="s">
        <v>216</v>
      </c>
    </row>
    <row r="353" spans="1:5" ht="12">
      <c r="A353" s="28" t="str">
        <f t="shared" si="18"/>
        <v>67240-01-08-01-50</v>
      </c>
      <c r="B353" s="81" t="str">
        <f t="shared" si="19"/>
        <v>Supplies - Postage-Resorts-EPCB Calypso-LOC GM</v>
      </c>
      <c r="C353">
        <v>67240</v>
      </c>
      <c r="D353" s="80" t="s">
        <v>177</v>
      </c>
      <c r="E353" s="83" t="s">
        <v>216</v>
      </c>
    </row>
    <row r="354" spans="1:5" ht="12">
      <c r="A354" s="28" t="str">
        <f t="shared" si="18"/>
        <v>67250-01-08-01-50</v>
      </c>
      <c r="B354" s="81" t="str">
        <f t="shared" si="19"/>
        <v>Supplies - Printing &amp; Stationary-Resorts-EPCB Calypso-LOC GM</v>
      </c>
      <c r="C354">
        <v>67250</v>
      </c>
      <c r="D354" s="80" t="s">
        <v>178</v>
      </c>
      <c r="E354" s="83" t="s">
        <v>216</v>
      </c>
    </row>
    <row r="355" spans="1:5" ht="12">
      <c r="A355" s="28" t="str">
        <f t="shared" si="18"/>
        <v>67260-01-08-01-50</v>
      </c>
      <c r="B355" s="81" t="str">
        <f t="shared" si="19"/>
        <v>Supplies - Signage-Resorts-EPCB Calypso-LOC GM</v>
      </c>
      <c r="C355">
        <v>67260</v>
      </c>
      <c r="D355" s="80" t="s">
        <v>179</v>
      </c>
      <c r="E355" s="83" t="s">
        <v>216</v>
      </c>
    </row>
    <row r="356" spans="1:5" ht="12">
      <c r="A356" s="28" t="str">
        <f t="shared" si="18"/>
        <v>67270-01-08-01-50</v>
      </c>
      <c r="B356" s="81" t="str">
        <f t="shared" si="19"/>
        <v>Supplies - Uniforms-Resorts-EPCB Calypso-LOC GM</v>
      </c>
      <c r="C356">
        <v>67270</v>
      </c>
      <c r="D356" s="80" t="s">
        <v>180</v>
      </c>
      <c r="E356" s="83" t="s">
        <v>216</v>
      </c>
    </row>
    <row r="357" spans="1:5" ht="12">
      <c r="A357" t="str">
        <f>CONCATENATE(C357,"-",$F$2,"-",$K$2,"-",$AC$2)</f>
        <v>67270-01-08-01-70</v>
      </c>
      <c r="B357" s="80" t="str">
        <f>CONCATENATE(D357,"-",$F$1,"-",$K$1,"-",$AC$1)</f>
        <v>Supplies - Uniforms-Resorts-EPCB Calypso-Hskg</v>
      </c>
      <c r="C357">
        <v>67270</v>
      </c>
      <c r="D357" s="80" t="s">
        <v>180</v>
      </c>
      <c r="E357" s="83" t="s">
        <v>216</v>
      </c>
    </row>
    <row r="358" spans="1:5" ht="12">
      <c r="A358" t="str">
        <f>CONCATENATE(C358,"-",$F$2,"-",$K$2,"-",$AF$2)</f>
        <v>67270-01-08-01-80</v>
      </c>
      <c r="B358" s="80" t="str">
        <f>CONCATENATE(D358,"-",$F$1,"-",$K$1,"-",$AF$1)</f>
        <v>Supplies - Uniforms-Resorts-EPCB Calypso-Maint</v>
      </c>
      <c r="C358">
        <v>67270</v>
      </c>
      <c r="D358" s="80" t="s">
        <v>180</v>
      </c>
      <c r="E358" s="83" t="s">
        <v>216</v>
      </c>
    </row>
    <row r="359" spans="1:5" ht="12">
      <c r="A359" t="str">
        <f>CONCATENATE(C359,"-",$F$2,"-",$K$2,"-",$AH$2)</f>
        <v>67270-01-08-01-90</v>
      </c>
      <c r="B359" s="80" t="str">
        <f>CONCATENATE(D359,"-",$F$1,"-",$K$1,"-",$AH$1)</f>
        <v>Supplies - Uniforms-Resorts-EPCB Calypso-F&amp;B</v>
      </c>
      <c r="C359">
        <v>67270</v>
      </c>
      <c r="D359" s="80" t="s">
        <v>180</v>
      </c>
      <c r="E359" s="83" t="s">
        <v>216</v>
      </c>
    </row>
    <row r="360" spans="1:5" ht="12">
      <c r="A360" t="str">
        <f>CONCATENATE(C360,"-",$F$2,"-",$K$2,"-",$Y$2)</f>
        <v>67270-01-08-01-55</v>
      </c>
      <c r="B360" s="80" t="str">
        <f>CONCATENATE(D360,"-",$F$1,"-",$K$1,"-",$Y$1)</f>
        <v>Supplies - Uniforms-Resorts-EPCB Calypso-Act Mgr</v>
      </c>
      <c r="C360">
        <v>67270</v>
      </c>
      <c r="D360" s="80" t="s">
        <v>180</v>
      </c>
      <c r="E360" s="83" t="s">
        <v>216</v>
      </c>
    </row>
    <row r="361" spans="1:5" ht="12">
      <c r="A361" t="str">
        <f>CONCATENATE(C361,"-",$F$2,"-",$K$2,"-",$AC$2)</f>
        <v>67280-01-08-01-70</v>
      </c>
      <c r="B361" s="80" t="str">
        <f>CONCATENATE(D361,"-",$F$1,"-",$K$1,"-",$AC$1)</f>
        <v>Supplies - Unit-Resorts-EPCB Calypso-Hskg</v>
      </c>
      <c r="C361">
        <v>67280</v>
      </c>
      <c r="D361" s="80" t="s">
        <v>181</v>
      </c>
      <c r="E361" s="83" t="s">
        <v>216</v>
      </c>
    </row>
    <row r="362" spans="1:5" ht="12">
      <c r="A362" s="28" t="str">
        <f>CONCATENATE(C362,"-",$F$2,"-",$K$2,"-",$U$2)</f>
        <v>67290-01-08-01-50</v>
      </c>
      <c r="B362" s="81" t="str">
        <f>CONCATENATE(D362,"-",$F$1,"-",$K$1,"-",$U$1)</f>
        <v>Supplies - Oher-Resorts-EPCB Calypso-LOC GM</v>
      </c>
      <c r="C362">
        <v>67290</v>
      </c>
      <c r="D362" s="80" t="s">
        <v>182</v>
      </c>
      <c r="E362" s="83" t="s">
        <v>216</v>
      </c>
    </row>
    <row r="363" ht="12">
      <c r="E363" s="83"/>
    </row>
    <row r="364" spans="1:5" ht="12">
      <c r="A364" s="28" t="str">
        <f>CONCATENATE(C364,"-",$F$2,"-",$K$2,"-",$U$2)</f>
        <v>67310-01-08-01-50</v>
      </c>
      <c r="B364" s="81" t="str">
        <f>CONCATENATE(D364,"-",$F$1,"-",$K$1,"-",$U$1)</f>
        <v>Vehicle - Fuel-Resorts-EPCB Calypso-LOC GM</v>
      </c>
      <c r="C364" s="26">
        <v>67310</v>
      </c>
      <c r="D364" s="80" t="s">
        <v>183</v>
      </c>
      <c r="E364" s="83" t="s">
        <v>216</v>
      </c>
    </row>
    <row r="365" spans="1:5" ht="12">
      <c r="A365" t="str">
        <f>CONCATENATE(C365,"-",$F$2,"-",$K$2,"-",$AC$2)</f>
        <v>67310-01-08-01-70</v>
      </c>
      <c r="B365" s="80" t="str">
        <f>CONCATENATE(D365,"-",$F$1,"-",$K$1,"-",$AC$1)</f>
        <v>Vehicle - Fuel-Resorts-EPCB Calypso-Hskg</v>
      </c>
      <c r="C365" s="26">
        <v>67310</v>
      </c>
      <c r="D365" s="80" t="s">
        <v>183</v>
      </c>
      <c r="E365" s="83" t="s">
        <v>216</v>
      </c>
    </row>
    <row r="366" spans="1:5" ht="12">
      <c r="A366" t="str">
        <f>CONCATENATE(C366,"-",$F$2,"-",$K$2,"-",$AF$2)</f>
        <v>67310-01-08-01-80</v>
      </c>
      <c r="B366" s="80" t="str">
        <f>CONCATENATE(D366,"-",$F$1,"-",$K$1,"-",$AF$1)</f>
        <v>Vehicle - Fuel-Resorts-EPCB Calypso-Maint</v>
      </c>
      <c r="C366" s="26">
        <v>67310</v>
      </c>
      <c r="D366" s="80" t="s">
        <v>183</v>
      </c>
      <c r="E366" s="83" t="s">
        <v>216</v>
      </c>
    </row>
    <row r="367" spans="1:5" ht="12">
      <c r="A367" s="28" t="str">
        <f>CONCATENATE(C367,"-",$F$2,"-",$K$2,"-",$U$2)</f>
        <v>67320-01-08-01-50</v>
      </c>
      <c r="B367" s="81" t="str">
        <f>CONCATENATE(D367,"-",$F$1,"-",$K$1,"-",$U$1)</f>
        <v>Vehicle - Insurance-Resorts-EPCB Calypso-LOC GM</v>
      </c>
      <c r="C367" s="26">
        <v>67320</v>
      </c>
      <c r="D367" s="80" t="s">
        <v>184</v>
      </c>
      <c r="E367" s="83" t="s">
        <v>216</v>
      </c>
    </row>
    <row r="368" spans="1:5" ht="12">
      <c r="A368" t="str">
        <f>CONCATENATE(C368,"-",$F$2,"-",$K$2,"-",$AC$2)</f>
        <v>67320-01-08-01-70</v>
      </c>
      <c r="B368" s="80" t="str">
        <f>CONCATENATE(D368,"-",$F$1,"-",$K$1,"-",$AC$1)</f>
        <v>Vehicle - Insurance-Resorts-EPCB Calypso-Hskg</v>
      </c>
      <c r="C368" s="26">
        <v>67320</v>
      </c>
      <c r="D368" s="80" t="s">
        <v>184</v>
      </c>
      <c r="E368" s="83" t="s">
        <v>216</v>
      </c>
    </row>
    <row r="369" spans="1:5" ht="12">
      <c r="A369" t="str">
        <f>CONCATENATE(C369,"-",$F$2,"-",$K$2,"-",$AF$2)</f>
        <v>67320-01-08-01-80</v>
      </c>
      <c r="B369" s="80" t="str">
        <f>CONCATENATE(D369,"-",$F$1,"-",$K$1,"-",$AF$1)</f>
        <v>Vehicle - Insurance-Resorts-EPCB Calypso-Maint</v>
      </c>
      <c r="C369" s="26">
        <v>67320</v>
      </c>
      <c r="D369" s="80" t="s">
        <v>184</v>
      </c>
      <c r="E369" s="83" t="s">
        <v>216</v>
      </c>
    </row>
    <row r="370" spans="1:5" ht="12">
      <c r="A370" s="28" t="str">
        <f>CONCATENATE(C370,"-",$F$2,"-",$K$2,"-",$U$2)</f>
        <v>67330-01-08-01-50</v>
      </c>
      <c r="B370" s="81" t="str">
        <f>CONCATENATE(D370,"-",$F$1,"-",$K$1,"-",$U$1)</f>
        <v>Vehicle - Maintenance-Resorts-EPCB Calypso-LOC GM</v>
      </c>
      <c r="C370" s="26">
        <v>67330</v>
      </c>
      <c r="D370" s="80" t="s">
        <v>185</v>
      </c>
      <c r="E370" s="83" t="s">
        <v>216</v>
      </c>
    </row>
    <row r="371" spans="1:5" ht="12">
      <c r="A371" t="str">
        <f>CONCATENATE(C371,"-",$F$2,"-",$K$2,"-",$AC$2)</f>
        <v>67330-01-08-01-70</v>
      </c>
      <c r="B371" s="80" t="str">
        <f>CONCATENATE(D371,"-",$F$1,"-",$K$1,"-",$AC$1)</f>
        <v>Vehicle - Maintenance-Resorts-EPCB Calypso-Hskg</v>
      </c>
      <c r="C371" s="26">
        <v>67330</v>
      </c>
      <c r="D371" s="80" t="s">
        <v>185</v>
      </c>
      <c r="E371" s="83" t="s">
        <v>216</v>
      </c>
    </row>
    <row r="372" spans="1:5" ht="12">
      <c r="A372" t="str">
        <f>CONCATENATE(C372,"-",$F$2,"-",$K$2,"-",$AF$2)</f>
        <v>67330-01-08-01-80</v>
      </c>
      <c r="B372" s="80" t="str">
        <f>CONCATENATE(D372,"-",$F$1,"-",$K$1,"-",$AF$1)</f>
        <v>Vehicle - Maintenance-Resorts-EPCB Calypso-Maint</v>
      </c>
      <c r="C372" s="26">
        <v>67330</v>
      </c>
      <c r="D372" s="80" t="s">
        <v>185</v>
      </c>
      <c r="E372" s="83" t="s">
        <v>216</v>
      </c>
    </row>
    <row r="373" ht="12">
      <c r="E373" s="83"/>
    </row>
    <row r="374" spans="1:5" ht="12">
      <c r="A374" s="28" t="str">
        <f>CONCATENATE(C374,"-",$F$2,"-",$K$2,"-",$U$2)</f>
        <v>68100-01-08-01-50</v>
      </c>
      <c r="B374" s="81" t="str">
        <f>CONCATENATE(D374,"-",$F$1,"-",$K$1,"-",$U$1)</f>
        <v>Associations &amp; Bureaus-Resorts-EPCB Calypso-LOC GM</v>
      </c>
      <c r="C374">
        <v>68100</v>
      </c>
      <c r="D374" s="80" t="s">
        <v>186</v>
      </c>
      <c r="E374" s="83" t="s">
        <v>216</v>
      </c>
    </row>
    <row r="375" spans="1:5" ht="12">
      <c r="A375" s="28" t="str">
        <f aca="true" t="shared" si="20" ref="A375:A380">CONCATENATE(C375,"-",$F$2,"-",$K$2,"-",$U$2)</f>
        <v>68200-01-08-01-50</v>
      </c>
      <c r="B375" s="81" t="str">
        <f aca="true" t="shared" si="21" ref="B375:B380">CONCATENATE(D375,"-",$F$1,"-",$K$1,"-",$U$1)</f>
        <v>Bad Debt Expense-Resorts-EPCB Calypso-LOC GM</v>
      </c>
      <c r="C375">
        <v>68200</v>
      </c>
      <c r="D375" s="80" t="s">
        <v>187</v>
      </c>
      <c r="E375" s="83" t="s">
        <v>216</v>
      </c>
    </row>
    <row r="376" spans="1:5" ht="12">
      <c r="A376" s="28" t="str">
        <f t="shared" si="20"/>
        <v>68300-01-08-01-50</v>
      </c>
      <c r="B376" s="81" t="str">
        <f t="shared" si="21"/>
        <v>Bank Service Fees-Resorts-EPCB Calypso-LOC GM</v>
      </c>
      <c r="C376">
        <v>68300</v>
      </c>
      <c r="D376" s="80" t="s">
        <v>188</v>
      </c>
      <c r="E376" s="83" t="s">
        <v>216</v>
      </c>
    </row>
    <row r="377" spans="1:5" ht="12">
      <c r="A377" s="28" t="str">
        <f t="shared" si="20"/>
        <v>68400-01-08-01-50</v>
      </c>
      <c r="B377" s="81" t="str">
        <f t="shared" si="21"/>
        <v>Licenses &amp; Permits-Resorts-EPCB Calypso-LOC GM</v>
      </c>
      <c r="C377">
        <v>68400</v>
      </c>
      <c r="D377" s="80" t="s">
        <v>189</v>
      </c>
      <c r="E377" s="83" t="s">
        <v>216</v>
      </c>
    </row>
    <row r="378" spans="1:5" ht="12">
      <c r="A378" s="28" t="str">
        <f t="shared" si="20"/>
        <v>68500-01-08-01-50</v>
      </c>
      <c r="B378" s="81" t="str">
        <f t="shared" si="21"/>
        <v>Memberships &amp; Dues-Resorts-EPCB Calypso-LOC GM</v>
      </c>
      <c r="C378" s="26">
        <v>68500</v>
      </c>
      <c r="D378" s="80" t="s">
        <v>190</v>
      </c>
      <c r="E378" s="83" t="s">
        <v>216</v>
      </c>
    </row>
    <row r="379" spans="1:5" ht="12">
      <c r="A379" s="28" t="str">
        <f t="shared" si="20"/>
        <v>68600-01-08-01-50</v>
      </c>
      <c r="B379" s="81" t="str">
        <f t="shared" si="21"/>
        <v>Insurance Expense-Resorts-EPCB Calypso-LOC GM</v>
      </c>
      <c r="C379">
        <v>68600</v>
      </c>
      <c r="D379" s="80" t="s">
        <v>191</v>
      </c>
      <c r="E379" s="83" t="s">
        <v>216</v>
      </c>
    </row>
    <row r="380" spans="1:5" ht="12">
      <c r="A380" s="28" t="str">
        <f t="shared" si="20"/>
        <v>68700-01-08-01-50</v>
      </c>
      <c r="B380" s="81" t="str">
        <f t="shared" si="21"/>
        <v>Taxes-Resorts-EPCB Calypso-LOC GM</v>
      </c>
      <c r="C380">
        <v>68700</v>
      </c>
      <c r="D380" s="80" t="s">
        <v>192</v>
      </c>
      <c r="E380" s="83" t="s">
        <v>216</v>
      </c>
    </row>
    <row r="381" ht="12">
      <c r="E381" s="83"/>
    </row>
    <row r="382" spans="1:5" ht="12">
      <c r="A382" s="28" t="str">
        <f>CONCATENATE(C382,"-",$F$2,"-",$K$2,"-",$U$2)</f>
        <v>69100-01-08-01-50</v>
      </c>
      <c r="B382" s="81" t="str">
        <f>CONCATENATE(D382,"-",$F$1,"-",$K$1,"-",$U$1)</f>
        <v>Amortization Expense-Resorts-EPCB Calypso-LOC GM</v>
      </c>
      <c r="C382">
        <v>69100</v>
      </c>
      <c r="D382" s="80" t="s">
        <v>193</v>
      </c>
      <c r="E382" s="83" t="s">
        <v>216</v>
      </c>
    </row>
    <row r="383" spans="1:5" ht="12">
      <c r="A383" s="28" t="str">
        <f>CONCATENATE(C383,"-",$F$2,"-",$K$2,"-",$U$2)</f>
        <v>69200-01-08-01-50</v>
      </c>
      <c r="B383" s="81" t="str">
        <f>CONCATENATE(D383,"-",$F$1,"-",$K$1,"-",$U$1)</f>
        <v>Depreciation Expense-Resorts-EPCB Calypso-LOC GM</v>
      </c>
      <c r="C383">
        <v>69200</v>
      </c>
      <c r="D383" s="80" t="s">
        <v>194</v>
      </c>
      <c r="E383" s="83" t="s">
        <v>216</v>
      </c>
    </row>
    <row r="384" spans="1:5" ht="12">
      <c r="A384" s="28" t="str">
        <f>CONCATENATE(C384,"-",$F$2,"-",$K$2,"-",$U$2)</f>
        <v>69300-01-08-01-50</v>
      </c>
      <c r="B384" s="81" t="str">
        <f>CONCATENATE(D384,"-",$F$1,"-",$K$1,"-",$U$1)</f>
        <v>Interest Expense-Resorts-EPCB Calypso-LOC GM</v>
      </c>
      <c r="C384">
        <v>69300</v>
      </c>
      <c r="D384" s="80" t="s">
        <v>195</v>
      </c>
      <c r="E384" s="83" t="s">
        <v>216</v>
      </c>
    </row>
    <row r="385" spans="1:5" ht="12">
      <c r="A385" s="28" t="str">
        <f>CONCATENATE(C385,"-",$F$2,"-",$K$2,"-",$U$2)</f>
        <v>69900-01-08-01-50</v>
      </c>
      <c r="B385" s="81" t="str">
        <f>CONCATENATE(D385,"-",$F$1,"-",$K$1,"-",$U$1)</f>
        <v>Other Expense-Resorts-EPCB Calypso-LOC GM</v>
      </c>
      <c r="C385">
        <v>69900</v>
      </c>
      <c r="D385" s="80" t="s">
        <v>196</v>
      </c>
      <c r="E385" s="83" t="s">
        <v>216</v>
      </c>
    </row>
    <row r="386" ht="12">
      <c r="E386" s="83"/>
    </row>
    <row r="387" spans="1:5" ht="12">
      <c r="A387" s="28" t="str">
        <f>CONCATENATE(C387,"-",$F$2,"-",$K$2,"-",$U$2)</f>
        <v>71000-01-08-01-50</v>
      </c>
      <c r="B387" s="81" t="str">
        <f>CONCATENATE(D387,"-",$F$1,"-",$K$1,"-",$U$1)</f>
        <v>Gain/Loss on Sale of Asset-Resorts-EPCB Calypso-LOC GM</v>
      </c>
      <c r="C387">
        <v>71000</v>
      </c>
      <c r="D387" s="80" t="s">
        <v>197</v>
      </c>
      <c r="E387" s="83" t="s">
        <v>216</v>
      </c>
    </row>
  </sheetData>
  <sheetProtection/>
  <printOptions/>
  <pageMargins left="0.75" right="0.75" top="1" bottom="1" header="0.5" footer="0.5"/>
  <pageSetup fitToHeight="18" fitToWidth="1" horizontalDpi="600" verticalDpi="600" orientation="portrait" scale="74"/>
  <headerFooter alignWithMargins="0">
    <oddHeader>&amp;LWaterstone Resorts
Calypso
Chart of Accounts
&amp;CAccount Structure
Acct #-LLC-REG-Proj-Dept
AAAAA-LL-RR-PP-DD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Ben Edwards</cp:lastModifiedBy>
  <cp:lastPrinted>2005-08-19T19:10:50Z</cp:lastPrinted>
  <dcterms:created xsi:type="dcterms:W3CDTF">2005-08-11T20:42:36Z</dcterms:created>
  <dcterms:modified xsi:type="dcterms:W3CDTF">2015-04-13T23:18:39Z</dcterms:modified>
  <cp:category/>
  <cp:version/>
  <cp:contentType/>
  <cp:contentStatus/>
</cp:coreProperties>
</file>